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" yWindow="1360" windowWidth="23980" windowHeight="8980" activeTab="1"/>
  </bookViews>
  <sheets>
    <sheet name="Palm extract" sheetId="1" r:id="rId1"/>
    <sheet name="XLS2OFX" sheetId="2" r:id="rId2"/>
    <sheet name="Read Me" sheetId="3" r:id="rId3"/>
  </sheets>
  <definedNames>
    <definedName name="AccountNo">'XLS2OFX'!$D$6</definedName>
    <definedName name="AcctCurrency">'XLS2OFX'!$D$8</definedName>
    <definedName name="AcctType">'XLS2OFX'!$D$7</definedName>
    <definedName name="BankId">'XLS2OFX'!$D$5</definedName>
    <definedName name="OutputFileName">'XLS2OFX'!$K$6</definedName>
    <definedName name="OutputPath">'XLS2OFX'!$I$6</definedName>
    <definedName name="page1" localSheetId="0">'Palm extract'!$A$1:$M$40</definedName>
    <definedName name="page1">#REF!</definedName>
    <definedName name="PreviousBalance">'XLS2OFX'!$D$13</definedName>
    <definedName name="StatementEndDate">'XLS2OFX'!$D$12</definedName>
    <definedName name="StatementStartDate">'XLS2OFX'!$D$11</definedName>
    <definedName name="TransactionListTop">'XLS2OFX'!$G$12</definedName>
  </definedNames>
  <calcPr fullCalcOnLoad="1"/>
</workbook>
</file>

<file path=xl/sharedStrings.xml><?xml version="1.0" encoding="utf-8"?>
<sst xmlns="http://schemas.openxmlformats.org/spreadsheetml/2006/main" count="171" uniqueCount="89">
  <si>
    <t>Currency</t>
  </si>
  <si>
    <t>Date</t>
  </si>
  <si>
    <t>XLS2OFX Macro Parameters</t>
  </si>
  <si>
    <t>Bank Id</t>
  </si>
  <si>
    <t>Account no.</t>
  </si>
  <si>
    <t>Account type</t>
  </si>
  <si>
    <t>Account Information</t>
  </si>
  <si>
    <t>Statement Information</t>
  </si>
  <si>
    <t>Start date:</t>
  </si>
  <si>
    <t>End date:</t>
  </si>
  <si>
    <t>Name</t>
  </si>
  <si>
    <t>Memo</t>
  </si>
  <si>
    <t>Debit</t>
  </si>
  <si>
    <t>Credit</t>
  </si>
  <si>
    <t>Previous balance</t>
  </si>
  <si>
    <t>All transactions listed below will be included in the OFX file generated by the macro.</t>
  </si>
  <si>
    <t>Click the button to generate OXF file:</t>
  </si>
  <si>
    <t>NOK</t>
  </si>
  <si>
    <t>Cash Account</t>
  </si>
  <si>
    <t>13453245134</t>
  </si>
  <si>
    <t>65346346546</t>
  </si>
  <si>
    <t>Path:</t>
  </si>
  <si>
    <t>File Name:</t>
  </si>
  <si>
    <t>transactions.ofx</t>
  </si>
  <si>
    <t>DriveName:Folder1:Folder2:</t>
  </si>
  <si>
    <t>Josep Bori</t>
  </si>
  <si>
    <t>120 East 87th Street, Apt. P4J</t>
  </si>
  <si>
    <t>New York, NY 10128</t>
  </si>
  <si>
    <t>US</t>
  </si>
  <si>
    <t>Enhanced for MAC compatibility by:</t>
  </si>
  <si>
    <t>Excel Macro based on code by:</t>
  </si>
  <si>
    <t>Knut Seet-Larsson</t>
  </si>
  <si>
    <t>Norway</t>
  </si>
  <si>
    <t>C:\Documents and Settings\Josep Bori\My Documents\Personal\Project 4\</t>
  </si>
  <si>
    <t>PalmExpense.OFX</t>
  </si>
  <si>
    <t>Path structure and file name example for MAC users:</t>
  </si>
  <si>
    <t>Path structure and file name example for Windows users:</t>
  </si>
  <si>
    <t>C:\Users\UserName\My Documents\</t>
  </si>
  <si>
    <t>Fill GREEN cells and YELLOW table before generating file.</t>
  </si>
  <si>
    <t>Lunch</t>
  </si>
  <si>
    <t>Entertainment</t>
  </si>
  <si>
    <t>Taxi</t>
  </si>
  <si>
    <t>Business Meals</t>
  </si>
  <si>
    <t xml:space="preserve">       Cash Expenses Transaction Report</t>
  </si>
  <si>
    <t>Mileage</t>
  </si>
  <si>
    <t>Exchange</t>
  </si>
  <si>
    <t>US Dollar</t>
  </si>
  <si>
    <t>Expense</t>
  </si>
  <si>
    <t>Statement ID</t>
  </si>
  <si>
    <t>Start Row</t>
  </si>
  <si>
    <t>End Row</t>
  </si>
  <si>
    <t>Country</t>
  </si>
  <si>
    <t>(Hidden)</t>
  </si>
  <si>
    <t xml:space="preserve"> Amount</t>
  </si>
  <si>
    <t>Rate</t>
  </si>
  <si>
    <t>Amount</t>
  </si>
  <si>
    <t>Type</t>
  </si>
  <si>
    <t>Note: Description of Expense Claim</t>
  </si>
  <si>
    <t>United States</t>
  </si>
  <si>
    <t xml:space="preserve">9/8/03 Educated guess for 9/2-4/03 lunch expense.  </t>
  </si>
  <si>
    <t>Download history</t>
  </si>
  <si>
    <t>XLS2OFX Converter v2.0</t>
  </si>
  <si>
    <t>Overview</t>
  </si>
  <si>
    <t xml:space="preserve">This is a VB macro in Excel that allows for the generation of financial transaction files </t>
  </si>
  <si>
    <t xml:space="preserve">in the Open Financial Exchange (OFX) format, a unified specification created jointly by </t>
  </si>
  <si>
    <t xml:space="preserve">Intuit, Microsoft, and CheckFree in early 1997, to enable the exchange of financial data </t>
  </si>
  <si>
    <t>over the Internet.</t>
  </si>
  <si>
    <t>The "XLS2OFX" worksheet collects statement level information such as financil institution id,</t>
  </si>
  <si>
    <t xml:space="preserve">account number, statement date, currency, previous balance, etc. In the coloured section of </t>
  </si>
  <si>
    <t xml:space="preserve">the worksheet, one can enter transactions by simply indicating a date, a description, and a </t>
  </si>
  <si>
    <t>debit or credit amount. The VB macro will also need an output filename.</t>
  </si>
  <si>
    <t>Please note that if you don't have a previous balance, you will still be able to import use</t>
  </si>
  <si>
    <t>the generated file, although your financial software (for instance, MS Money) will complain</t>
  </si>
  <si>
    <t>about an unreconciled balance.</t>
  </si>
  <si>
    <t>Example: Palm Expense</t>
  </si>
  <si>
    <t>An example of how to transfer Palm Expense information into MS Money is provided. An spreadsheet</t>
  </si>
  <si>
    <t>based on the XLS2OFX worksheet is included in this package. You can see how one can organize</t>
  </si>
  <si>
    <t>Palm Expense transaction data into MS Money statements.</t>
  </si>
  <si>
    <t>Of course, one can be much simpler by just copying into the XLS2OFX coloured section the transactions</t>
  </si>
  <si>
    <t xml:space="preserve">to be included in the OFX file. The financial institution id (or bank id) and account number can be </t>
  </si>
  <si>
    <t>obtained from your financial software (for instance, account details in MS Money).</t>
  </si>
  <si>
    <t>Terms and Conditions</t>
  </si>
  <si>
    <t>This is a shareware program but has not functional limitations. Therefore, you'll be able to use</t>
  </si>
  <si>
    <t>as long as you want for free. However, if you feel graceful enough and would like to contribute</t>
  </si>
  <si>
    <t>to its maintenance and support, please send a $10 check to:</t>
  </si>
  <si>
    <t>Enhanced for MAC compatibility and better file management by:</t>
  </si>
  <si>
    <t>NOTE!</t>
  </si>
  <si>
    <t>1. Dates in YELLOW table must be within defined Start date and End date</t>
  </si>
  <si>
    <t>2. Make sure date format as well as thousand separator and decimal sign is correct for application importing OFX file.</t>
  </si>
</sst>
</file>

<file path=xl/styles.xml><?xml version="1.0" encoding="utf-8"?>
<styleSheet xmlns="http://schemas.openxmlformats.org/spreadsheetml/2006/main">
  <numFmts count="24">
    <numFmt numFmtId="5" formatCode="&quot;NKr&quot;#,##0_);\(&quot;NKr&quot;#,##0\)"/>
    <numFmt numFmtId="6" formatCode="&quot;NKr&quot;#,##0_);[Red]\(&quot;NKr&quot;#,##0\)"/>
    <numFmt numFmtId="7" formatCode="&quot;NKr&quot;#,##0.00_);\(&quot;NKr&quot;#,##0.00\)"/>
    <numFmt numFmtId="8" formatCode="&quot;NKr&quot;#,##0.00_);[Red]\(&quot;NKr&quot;#,##0.00\)"/>
    <numFmt numFmtId="42" formatCode="_(&quot;NKr&quot;* #,##0_);_(&quot;NKr&quot;* \(#,##0\);_(&quot;NKr&quot;* &quot;-&quot;_);_(@_)"/>
    <numFmt numFmtId="41" formatCode="_(* #,##0_);_(* \(#,##0\);_(* &quot;-&quot;_);_(@_)"/>
    <numFmt numFmtId="44" formatCode="_(&quot;NKr&quot;* #,##0.00_);_(&quot;NKr&quot;* \(#,##0.00\);_(&quot;NK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/dd/yyyy"/>
    <numFmt numFmtId="171" formatCode="m/d"/>
    <numFmt numFmtId="172" formatCode="[$-409]dddd\,\ mmmm\ dd\,\ yyyy"/>
    <numFmt numFmtId="173" formatCode="[$-409]d\-mmm\-yy;@"/>
    <numFmt numFmtId="174" formatCode="[$-409]mmmm\ d\,\ yyyy;@"/>
    <numFmt numFmtId="175" formatCode="[$-409]d\ mmmm\ yyyy;@"/>
    <numFmt numFmtId="176" formatCode="mm/dd/yy;@"/>
    <numFmt numFmtId="177" formatCode="m/d/yyyy;@"/>
    <numFmt numFmtId="178" formatCode="mmm\-yyyy"/>
    <numFmt numFmtId="179" formatCode="[$-409]dddd\,\ mmmm\ d\,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2"/>
      <name val="Lucida Grande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66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0" fillId="33" borderId="18" xfId="0" applyFill="1" applyBorder="1" applyAlignment="1">
      <alignment wrapText="1"/>
    </xf>
    <xf numFmtId="0" fontId="1" fillId="34" borderId="19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33" borderId="18" xfId="0" applyNumberFormat="1" applyFill="1" applyBorder="1" applyAlignment="1">
      <alignment/>
    </xf>
    <xf numFmtId="0" fontId="1" fillId="34" borderId="19" xfId="0" applyFont="1" applyFill="1" applyBorder="1" applyAlignment="1">
      <alignment horizontal="left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0" fillId="35" borderId="22" xfId="0" applyNumberFormat="1" applyFill="1" applyBorder="1" applyAlignment="1">
      <alignment horizontal="right"/>
    </xf>
    <xf numFmtId="14" fontId="0" fillId="35" borderId="22" xfId="0" applyNumberFormat="1" applyFill="1" applyBorder="1" applyAlignment="1">
      <alignment horizontal="right"/>
    </xf>
    <xf numFmtId="4" fontId="0" fillId="35" borderId="22" xfId="0" applyNumberFormat="1" applyFill="1" applyBorder="1" applyAlignment="1">
      <alignment horizontal="right" wrapText="1"/>
    </xf>
    <xf numFmtId="0" fontId="0" fillId="0" borderId="23" xfId="0" applyBorder="1" applyAlignment="1">
      <alignment/>
    </xf>
    <xf numFmtId="0" fontId="9" fillId="36" borderId="24" xfId="0" applyFont="1" applyFill="1" applyBorder="1" applyAlignment="1">
      <alignment horizontal="left" vertical="center"/>
    </xf>
    <xf numFmtId="0" fontId="10" fillId="36" borderId="24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37" borderId="26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7" xfId="0" applyFill="1" applyBorder="1" applyAlignment="1">
      <alignment/>
    </xf>
    <xf numFmtId="0" fontId="11" fillId="36" borderId="28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11" fillId="36" borderId="29" xfId="0" applyFont="1" applyFill="1" applyBorder="1" applyAlignment="1">
      <alignment horizontal="center"/>
    </xf>
    <xf numFmtId="0" fontId="11" fillId="36" borderId="29" xfId="0" applyFont="1" applyFill="1" applyBorder="1" applyAlignment="1">
      <alignment horizontal="centerContinuous"/>
    </xf>
    <xf numFmtId="0" fontId="11" fillId="36" borderId="29" xfId="0" applyFont="1" applyFill="1" applyBorder="1" applyAlignment="1">
      <alignment/>
    </xf>
    <xf numFmtId="0" fontId="11" fillId="36" borderId="3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0" fontId="11" fillId="36" borderId="0" xfId="0" applyFont="1" applyFill="1" applyAlignment="1">
      <alignment horizontal="center"/>
    </xf>
    <xf numFmtId="0" fontId="11" fillId="36" borderId="31" xfId="0" applyFont="1" applyFill="1" applyBorder="1" applyAlignment="1">
      <alignment horizontal="centerContinuous"/>
    </xf>
    <xf numFmtId="0" fontId="11" fillId="36" borderId="32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22" xfId="0" applyNumberFormat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left"/>
    </xf>
    <xf numFmtId="0" fontId="13" fillId="0" borderId="22" xfId="0" applyNumberFormat="1" applyFont="1" applyBorder="1" applyAlignment="1">
      <alignment/>
    </xf>
    <xf numFmtId="40" fontId="13" fillId="0" borderId="22" xfId="0" applyNumberFormat="1" applyFont="1" applyBorder="1" applyAlignment="1">
      <alignment/>
    </xf>
    <xf numFmtId="2" fontId="13" fillId="0" borderId="22" xfId="0" applyNumberFormat="1" applyFont="1" applyBorder="1" applyAlignment="1">
      <alignment/>
    </xf>
    <xf numFmtId="167" fontId="13" fillId="0" borderId="33" xfId="0" applyNumberFormat="1" applyFont="1" applyBorder="1" applyAlignment="1">
      <alignment horizontal="right"/>
    </xf>
    <xf numFmtId="0" fontId="13" fillId="0" borderId="34" xfId="0" applyFont="1" applyBorder="1" applyAlignment="1">
      <alignment/>
    </xf>
    <xf numFmtId="0" fontId="13" fillId="0" borderId="22" xfId="0" applyNumberFormat="1" applyFont="1" applyBorder="1" applyAlignment="1">
      <alignment horizontal="center"/>
    </xf>
    <xf numFmtId="49" fontId="13" fillId="0" borderId="33" xfId="0" applyNumberFormat="1" applyFont="1" applyBorder="1" applyAlignment="1" applyProtection="1">
      <alignment horizontal="centerContinuous" wrapText="1"/>
      <protection locked="0"/>
    </xf>
    <xf numFmtId="49" fontId="13" fillId="0" borderId="35" xfId="0" applyNumberFormat="1" applyFont="1" applyBorder="1" applyAlignment="1">
      <alignment horizontal="centerContinuous" wrapText="1"/>
    </xf>
    <xf numFmtId="49" fontId="13" fillId="0" borderId="34" xfId="0" applyNumberFormat="1" applyFont="1" applyBorder="1" applyAlignment="1">
      <alignment horizontal="centerContinuous" wrapText="1"/>
    </xf>
    <xf numFmtId="14" fontId="13" fillId="39" borderId="22" xfId="0" applyNumberFormat="1" applyFont="1" applyFill="1" applyBorder="1" applyAlignment="1">
      <alignment horizontal="center"/>
    </xf>
    <xf numFmtId="0" fontId="13" fillId="39" borderId="22" xfId="0" applyNumberFormat="1" applyFont="1" applyFill="1" applyBorder="1" applyAlignment="1">
      <alignment horizontal="left"/>
    </xf>
    <xf numFmtId="0" fontId="13" fillId="39" borderId="22" xfId="0" applyNumberFormat="1" applyFont="1" applyFill="1" applyBorder="1" applyAlignment="1">
      <alignment/>
    </xf>
    <xf numFmtId="40" fontId="13" fillId="39" borderId="22" xfId="0" applyNumberFormat="1" applyFont="1" applyFill="1" applyBorder="1" applyAlignment="1">
      <alignment/>
    </xf>
    <xf numFmtId="2" fontId="13" fillId="39" borderId="22" xfId="0" applyNumberFormat="1" applyFont="1" applyFill="1" applyBorder="1" applyAlignment="1">
      <alignment/>
    </xf>
    <xf numFmtId="167" fontId="13" fillId="39" borderId="33" xfId="0" applyNumberFormat="1" applyFont="1" applyFill="1" applyBorder="1" applyAlignment="1">
      <alignment horizontal="right"/>
    </xf>
    <xf numFmtId="0" fontId="13" fillId="39" borderId="34" xfId="0" applyFont="1" applyFill="1" applyBorder="1" applyAlignment="1">
      <alignment/>
    </xf>
    <xf numFmtId="0" fontId="13" fillId="39" borderId="22" xfId="0" applyNumberFormat="1" applyFont="1" applyFill="1" applyBorder="1" applyAlignment="1">
      <alignment horizontal="center"/>
    </xf>
    <xf numFmtId="49" fontId="13" fillId="39" borderId="33" xfId="0" applyNumberFormat="1" applyFont="1" applyFill="1" applyBorder="1" applyAlignment="1">
      <alignment horizontal="centerContinuous" wrapText="1"/>
    </xf>
    <xf numFmtId="49" fontId="13" fillId="39" borderId="35" xfId="0" applyNumberFormat="1" applyFont="1" applyFill="1" applyBorder="1" applyAlignment="1">
      <alignment horizontal="centerContinuous" wrapText="1"/>
    </xf>
    <xf numFmtId="49" fontId="13" fillId="39" borderId="34" xfId="0" applyNumberFormat="1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49" fontId="13" fillId="0" borderId="33" xfId="0" applyNumberFormat="1" applyFont="1" applyBorder="1" applyAlignment="1" applyProtection="1">
      <alignment horizontal="centerContinuous" vertical="justify" wrapText="1"/>
      <protection locked="0"/>
    </xf>
    <xf numFmtId="0" fontId="0" fillId="0" borderId="33" xfId="0" applyBorder="1" applyAlignment="1">
      <alignment/>
    </xf>
    <xf numFmtId="0" fontId="0" fillId="0" borderId="3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36" xfId="0" applyBorder="1" applyAlignment="1">
      <alignment horizontal="center" wrapText="1"/>
    </xf>
    <xf numFmtId="176" fontId="0" fillId="0" borderId="37" xfId="0" applyNumberFormat="1" applyBorder="1" applyAlignment="1">
      <alignment horizontal="center" wrapText="1"/>
    </xf>
    <xf numFmtId="0" fontId="0" fillId="0" borderId="38" xfId="0" applyNumberFormat="1" applyBorder="1" applyAlignment="1">
      <alignment horizontal="center" wrapText="1"/>
    </xf>
    <xf numFmtId="0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14" fontId="0" fillId="33" borderId="21" xfId="0" applyNumberFormat="1" applyFill="1" applyBorder="1" applyAlignment="1">
      <alignment/>
    </xf>
    <xf numFmtId="0" fontId="14" fillId="0" borderId="0" xfId="0" applyFont="1" applyAlignment="1">
      <alignment/>
    </xf>
    <xf numFmtId="49" fontId="0" fillId="35" borderId="22" xfId="0" applyNumberFormat="1" applyFont="1" applyFill="1" applyBorder="1" applyAlignment="1">
      <alignment horizontal="right"/>
    </xf>
    <xf numFmtId="0" fontId="0" fillId="40" borderId="42" xfId="0" applyFill="1" applyBorder="1" applyAlignment="1">
      <alignment horizontal="left" wrapText="1"/>
    </xf>
    <xf numFmtId="0" fontId="0" fillId="40" borderId="31" xfId="0" applyFill="1" applyBorder="1" applyAlignment="1">
      <alignment horizontal="left" wrapText="1"/>
    </xf>
    <xf numFmtId="0" fontId="0" fillId="40" borderId="32" xfId="0" applyFill="1" applyBorder="1" applyAlignment="1">
      <alignment horizontal="left" wrapText="1"/>
    </xf>
    <xf numFmtId="0" fontId="0" fillId="35" borderId="22" xfId="0" applyFont="1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8" fillId="40" borderId="17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horizontal="left" vertical="center" wrapText="1"/>
    </xf>
    <xf numFmtId="0" fontId="8" fillId="40" borderId="15" xfId="0" applyFont="1" applyFill="1" applyBorder="1" applyAlignment="1">
      <alignment horizontal="left" vertical="center" wrapText="1"/>
    </xf>
    <xf numFmtId="0" fontId="8" fillId="40" borderId="16" xfId="0" applyFont="1" applyFill="1" applyBorder="1" applyAlignment="1">
      <alignment horizontal="left" vertical="center" wrapText="1"/>
    </xf>
    <xf numFmtId="0" fontId="0" fillId="40" borderId="28" xfId="0" applyFill="1" applyBorder="1" applyAlignment="1">
      <alignment horizontal="left" wrapText="1"/>
    </xf>
    <xf numFmtId="0" fontId="0" fillId="40" borderId="29" xfId="0" applyFill="1" applyBorder="1" applyAlignment="1">
      <alignment horizontal="left" wrapText="1"/>
    </xf>
    <xf numFmtId="0" fontId="0" fillId="40" borderId="30" xfId="0" applyFill="1" applyBorder="1" applyAlignment="1">
      <alignment horizontal="left" wrapText="1"/>
    </xf>
    <xf numFmtId="0" fontId="0" fillId="40" borderId="26" xfId="0" applyFill="1" applyBorder="1" applyAlignment="1">
      <alignment horizontal="left" wrapText="1"/>
    </xf>
    <xf numFmtId="0" fontId="0" fillId="40" borderId="0" xfId="0" applyFill="1" applyBorder="1" applyAlignment="1">
      <alignment horizontal="left" wrapText="1"/>
    </xf>
    <xf numFmtId="0" fontId="0" fillId="40" borderId="27" xfId="0" applyFill="1" applyBorder="1" applyAlignment="1">
      <alignment horizontal="left" wrapText="1"/>
    </xf>
    <xf numFmtId="4" fontId="0" fillId="33" borderId="21" xfId="0" applyNumberFormat="1" applyFill="1" applyBorder="1" applyAlignment="1">
      <alignment wrapText="1"/>
    </xf>
    <xf numFmtId="4" fontId="0" fillId="33" borderId="21" xfId="0" applyNumberFormat="1" applyFill="1" applyBorder="1" applyAlignment="1">
      <alignment/>
    </xf>
    <xf numFmtId="4" fontId="0" fillId="33" borderId="18" xfId="0" applyNumberFormat="1" applyFill="1" applyBorder="1" applyAlignment="1">
      <alignment wrapText="1"/>
    </xf>
    <xf numFmtId="4" fontId="0" fillId="33" borderId="18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5</xdr:row>
      <xdr:rowOff>104775</xdr:rowOff>
    </xdr:from>
    <xdr:to>
      <xdr:col>7</xdr:col>
      <xdr:colOff>390525</xdr:colOff>
      <xdr:row>7</xdr:row>
      <xdr:rowOff>28575</xdr:rowOff>
    </xdr:to>
    <xdr:pic>
      <xdr:nvPicPr>
        <xdr:cNvPr id="1" name="cbGenerateOF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62025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S59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9.00390625" style="0" customWidth="1"/>
    <col min="2" max="2" width="11.7109375" style="0" customWidth="1"/>
    <col min="3" max="3" width="0" style="0" hidden="1" customWidth="1"/>
    <col min="4" max="4" width="13.00390625" style="0" customWidth="1"/>
    <col min="5" max="5" width="10.421875" style="0" customWidth="1"/>
    <col min="6" max="6" width="9.7109375" style="0" customWidth="1"/>
    <col min="7" max="7" width="1.28515625" style="0" customWidth="1"/>
    <col min="8" max="8" width="13.421875" style="0" customWidth="1"/>
    <col min="9" max="9" width="9.28125" style="0" customWidth="1"/>
    <col min="10" max="10" width="2.00390625" style="0" customWidth="1"/>
    <col min="11" max="11" width="10.7109375" style="0" customWidth="1"/>
    <col min="12" max="12" width="14.140625" style="0" customWidth="1"/>
    <col min="13" max="13" width="1.421875" style="0" customWidth="1"/>
    <col min="14" max="15" width="8.8515625" style="0" customWidth="1"/>
    <col min="16" max="16" width="14.8515625" style="0" customWidth="1"/>
  </cols>
  <sheetData>
    <row r="1" ht="16.5" customHeight="1"/>
    <row r="2" spans="1:13" ht="24.75" customHeight="1" thickBot="1">
      <c r="A2" s="27"/>
      <c r="B2" s="27"/>
      <c r="C2" s="27"/>
      <c r="D2" s="27"/>
      <c r="E2" s="28" t="s">
        <v>43</v>
      </c>
      <c r="F2" s="29"/>
      <c r="G2" s="29"/>
      <c r="H2" s="29"/>
      <c r="I2" s="29"/>
      <c r="J2" s="29"/>
      <c r="K2" s="29"/>
      <c r="L2" s="29"/>
      <c r="M2" s="30"/>
    </row>
    <row r="3" spans="1:13" ht="12.75" thickTop="1">
      <c r="A3" s="31"/>
      <c r="B3" s="2"/>
      <c r="C3" s="2"/>
      <c r="D3" s="2"/>
      <c r="E3" s="2"/>
      <c r="F3" s="2"/>
      <c r="G3" s="2"/>
      <c r="H3" s="2"/>
      <c r="I3" s="2"/>
      <c r="J3" s="2"/>
      <c r="K3" s="32"/>
      <c r="L3" s="33"/>
      <c r="M3" s="34"/>
    </row>
    <row r="4" spans="1:18" ht="12">
      <c r="A4" s="35"/>
      <c r="B4" s="36"/>
      <c r="C4" s="37" t="s">
        <v>44</v>
      </c>
      <c r="D4" s="37" t="s">
        <v>0</v>
      </c>
      <c r="E4" s="37" t="s">
        <v>45</v>
      </c>
      <c r="F4" s="38" t="s">
        <v>46</v>
      </c>
      <c r="G4" s="38"/>
      <c r="H4" s="37" t="s">
        <v>47</v>
      </c>
      <c r="I4" s="37"/>
      <c r="J4" s="37"/>
      <c r="K4" s="37"/>
      <c r="L4" s="39"/>
      <c r="M4" s="40"/>
      <c r="P4" s="41" t="s">
        <v>48</v>
      </c>
      <c r="Q4" s="41" t="s">
        <v>49</v>
      </c>
      <c r="R4" s="41" t="s">
        <v>50</v>
      </c>
    </row>
    <row r="5" spans="1:18" ht="12">
      <c r="A5" s="42" t="s">
        <v>1</v>
      </c>
      <c r="B5" s="43" t="s">
        <v>51</v>
      </c>
      <c r="C5" s="42" t="s">
        <v>52</v>
      </c>
      <c r="D5" s="42" t="s">
        <v>53</v>
      </c>
      <c r="E5" s="42" t="s">
        <v>54</v>
      </c>
      <c r="F5" s="44" t="s">
        <v>55</v>
      </c>
      <c r="G5" s="44"/>
      <c r="H5" s="42" t="s">
        <v>56</v>
      </c>
      <c r="I5" s="38" t="s">
        <v>57</v>
      </c>
      <c r="J5" s="44"/>
      <c r="K5" s="38"/>
      <c r="L5" s="44"/>
      <c r="M5" s="45"/>
      <c r="O5" s="46"/>
      <c r="P5" s="47">
        <v>1</v>
      </c>
      <c r="Q5" s="48">
        <f>VLOOKUP(P5,P13:T40,3)</f>
        <v>1</v>
      </c>
      <c r="R5" s="49">
        <f>VLOOKUP(P5,P13:T40,4)</f>
        <v>37</v>
      </c>
    </row>
    <row r="6" spans="1:13" ht="12">
      <c r="A6" s="50">
        <v>37866</v>
      </c>
      <c r="B6" s="51" t="s">
        <v>58</v>
      </c>
      <c r="C6" s="52"/>
      <c r="D6" s="53">
        <v>15</v>
      </c>
      <c r="E6" s="54">
        <f aca="true" t="shared" si="0" ref="E6:E11">IF(ISNUMBER(D6),1,"")</f>
        <v>1</v>
      </c>
      <c r="F6" s="55">
        <f aca="true" t="shared" si="1" ref="F6:F11">IF(ISNUMBER(E6),D6*E6,"")</f>
        <v>15</v>
      </c>
      <c r="G6" s="56"/>
      <c r="H6" s="57" t="s">
        <v>39</v>
      </c>
      <c r="I6" s="58" t="s">
        <v>59</v>
      </c>
      <c r="J6" s="59"/>
      <c r="K6" s="59"/>
      <c r="L6" s="59"/>
      <c r="M6" s="60"/>
    </row>
    <row r="7" spans="1:13" s="72" customFormat="1" ht="12">
      <c r="A7" s="61">
        <v>37872</v>
      </c>
      <c r="B7" s="62" t="s">
        <v>58</v>
      </c>
      <c r="C7" s="63"/>
      <c r="D7" s="64">
        <v>3.01</v>
      </c>
      <c r="E7" s="65">
        <f t="shared" si="0"/>
        <v>1</v>
      </c>
      <c r="F7" s="66">
        <f t="shared" si="1"/>
        <v>3.01</v>
      </c>
      <c r="G7" s="67"/>
      <c r="H7" s="68" t="s">
        <v>39</v>
      </c>
      <c r="I7" s="69"/>
      <c r="J7" s="70"/>
      <c r="K7" s="70"/>
      <c r="L7" s="70"/>
      <c r="M7" s="71"/>
    </row>
    <row r="8" spans="1:13" s="72" customFormat="1" ht="12">
      <c r="A8" s="50">
        <v>37873</v>
      </c>
      <c r="B8" s="51" t="s">
        <v>58</v>
      </c>
      <c r="C8" s="52"/>
      <c r="D8" s="53">
        <v>4.6</v>
      </c>
      <c r="E8" s="54">
        <f t="shared" si="0"/>
        <v>1</v>
      </c>
      <c r="F8" s="55">
        <f t="shared" si="1"/>
        <v>4.6</v>
      </c>
      <c r="G8" s="56"/>
      <c r="H8" s="57" t="s">
        <v>39</v>
      </c>
      <c r="I8" s="58"/>
      <c r="J8" s="59"/>
      <c r="K8" s="59"/>
      <c r="L8" s="59"/>
      <c r="M8" s="60"/>
    </row>
    <row r="9" spans="1:13" s="72" customFormat="1" ht="12">
      <c r="A9" s="61">
        <v>37874</v>
      </c>
      <c r="B9" s="62" t="s">
        <v>58</v>
      </c>
      <c r="C9" s="63"/>
      <c r="D9" s="64">
        <v>6.4</v>
      </c>
      <c r="E9" s="65">
        <f t="shared" si="0"/>
        <v>1</v>
      </c>
      <c r="F9" s="66">
        <f t="shared" si="1"/>
        <v>6.4</v>
      </c>
      <c r="G9" s="67"/>
      <c r="H9" s="68" t="s">
        <v>39</v>
      </c>
      <c r="I9" s="69"/>
      <c r="J9" s="70"/>
      <c r="K9" s="70"/>
      <c r="L9" s="70"/>
      <c r="M9" s="71"/>
    </row>
    <row r="10" spans="1:13" s="72" customFormat="1" ht="12">
      <c r="A10" s="50">
        <v>37875</v>
      </c>
      <c r="B10" s="51" t="s">
        <v>58</v>
      </c>
      <c r="C10" s="52"/>
      <c r="D10" s="53">
        <v>6.05</v>
      </c>
      <c r="E10" s="54">
        <f t="shared" si="0"/>
        <v>1</v>
      </c>
      <c r="F10" s="55">
        <f t="shared" si="1"/>
        <v>6.05</v>
      </c>
      <c r="G10" s="56"/>
      <c r="H10" s="57" t="s">
        <v>39</v>
      </c>
      <c r="I10" s="73"/>
      <c r="J10" s="59"/>
      <c r="K10" s="59"/>
      <c r="L10" s="59"/>
      <c r="M10" s="60"/>
    </row>
    <row r="11" spans="1:19" s="72" customFormat="1" ht="12">
      <c r="A11" s="61">
        <v>37876</v>
      </c>
      <c r="B11" s="62" t="s">
        <v>58</v>
      </c>
      <c r="C11" s="63"/>
      <c r="D11" s="64">
        <v>20</v>
      </c>
      <c r="E11" s="65">
        <f t="shared" si="0"/>
        <v>1</v>
      </c>
      <c r="F11" s="66">
        <f t="shared" si="1"/>
        <v>20</v>
      </c>
      <c r="G11" s="67"/>
      <c r="H11" s="68" t="s">
        <v>39</v>
      </c>
      <c r="I11" s="69"/>
      <c r="J11" s="70"/>
      <c r="K11" s="70"/>
      <c r="L11" s="70"/>
      <c r="M11" s="71"/>
      <c r="P11" s="74" t="s">
        <v>60</v>
      </c>
      <c r="Q11" s="75"/>
      <c r="R11" s="75"/>
      <c r="S11" s="76"/>
    </row>
    <row r="12" spans="1:19" s="72" customFormat="1" ht="12">
      <c r="A12" s="50">
        <v>37878</v>
      </c>
      <c r="B12" s="51" t="s">
        <v>58</v>
      </c>
      <c r="C12" s="52"/>
      <c r="D12" s="53">
        <v>11.58</v>
      </c>
      <c r="E12" s="54">
        <v>1</v>
      </c>
      <c r="F12" s="55">
        <v>11.58</v>
      </c>
      <c r="G12" s="56"/>
      <c r="H12" s="57" t="s">
        <v>39</v>
      </c>
      <c r="I12" s="58"/>
      <c r="J12" s="59"/>
      <c r="K12" s="59"/>
      <c r="L12" s="59"/>
      <c r="M12" s="60"/>
      <c r="P12" s="77" t="s">
        <v>48</v>
      </c>
      <c r="Q12" s="77" t="s">
        <v>1</v>
      </c>
      <c r="R12" s="77" t="s">
        <v>49</v>
      </c>
      <c r="S12" s="78" t="s">
        <v>50</v>
      </c>
    </row>
    <row r="13" spans="1:19" s="72" customFormat="1" ht="12">
      <c r="A13" s="61">
        <v>37879</v>
      </c>
      <c r="B13" s="62" t="s">
        <v>58</v>
      </c>
      <c r="C13" s="63"/>
      <c r="D13" s="64">
        <v>4.82</v>
      </c>
      <c r="E13" s="65">
        <v>1</v>
      </c>
      <c r="F13" s="66">
        <v>4.82</v>
      </c>
      <c r="G13" s="67"/>
      <c r="H13" s="68" t="s">
        <v>39</v>
      </c>
      <c r="I13" s="69"/>
      <c r="J13" s="70"/>
      <c r="K13" s="70"/>
      <c r="L13" s="70"/>
      <c r="M13" s="71"/>
      <c r="P13" s="79">
        <v>1</v>
      </c>
      <c r="Q13" s="80">
        <v>37907</v>
      </c>
      <c r="R13" s="81">
        <v>1</v>
      </c>
      <c r="S13" s="82">
        <f>IF(ISNA(MATCH(Q13,$A$6:$A$9988,1)),"",MATCH(Q13,$A$6:$A$9988,1))</f>
        <v>37</v>
      </c>
    </row>
    <row r="14" spans="1:19" ht="12">
      <c r="A14" s="50">
        <v>37880</v>
      </c>
      <c r="B14" s="51" t="s">
        <v>58</v>
      </c>
      <c r="C14" s="52"/>
      <c r="D14" s="53">
        <v>3.75</v>
      </c>
      <c r="E14" s="54">
        <v>1</v>
      </c>
      <c r="F14" s="55">
        <v>3.75</v>
      </c>
      <c r="G14" s="56"/>
      <c r="H14" s="57" t="s">
        <v>39</v>
      </c>
      <c r="I14" s="58"/>
      <c r="J14" s="59"/>
      <c r="K14" s="59"/>
      <c r="L14" s="59"/>
      <c r="M14" s="60"/>
      <c r="P14" s="83">
        <f>P13+1</f>
        <v>2</v>
      </c>
      <c r="Q14" s="84"/>
      <c r="R14" s="85">
        <f>IF(Q14&lt;&gt;"",S13+1,"")</f>
      </c>
      <c r="S14" s="82">
        <f>IF(ISNA(MATCH(Q14,$A$6:$A$9988,1)),"",MATCH(Q14,$A$6:$A$9988,1))</f>
      </c>
    </row>
    <row r="15" spans="1:19" ht="12">
      <c r="A15" s="61">
        <v>37881</v>
      </c>
      <c r="B15" s="62" t="s">
        <v>58</v>
      </c>
      <c r="C15" s="63"/>
      <c r="D15" s="64">
        <v>5</v>
      </c>
      <c r="E15" s="65">
        <v>1</v>
      </c>
      <c r="F15" s="66">
        <v>5</v>
      </c>
      <c r="G15" s="67"/>
      <c r="H15" s="68" t="s">
        <v>39</v>
      </c>
      <c r="I15" s="69"/>
      <c r="J15" s="70"/>
      <c r="K15" s="70"/>
      <c r="L15" s="70"/>
      <c r="M15" s="71"/>
      <c r="P15" s="83">
        <f aca="true" t="shared" si="2" ref="P15:P26">P14+1</f>
        <v>3</v>
      </c>
      <c r="Q15" s="84"/>
      <c r="R15" s="85">
        <f aca="true" t="shared" si="3" ref="R15:R26">IF(Q15&lt;&gt;"",S14+1,"")</f>
      </c>
      <c r="S15" s="82">
        <f>IF(ISNA(MATCH(Q15,$A$6:$A$9988,1)),"",MATCH(Q15,$A$6:$A$9988,1))</f>
      </c>
    </row>
    <row r="16" spans="1:19" ht="12">
      <c r="A16" s="50">
        <v>37882</v>
      </c>
      <c r="B16" s="51" t="s">
        <v>58</v>
      </c>
      <c r="C16" s="52"/>
      <c r="D16" s="53">
        <v>4.43</v>
      </c>
      <c r="E16" s="54">
        <v>1</v>
      </c>
      <c r="F16" s="55">
        <v>4.43</v>
      </c>
      <c r="G16" s="56"/>
      <c r="H16" s="57" t="s">
        <v>39</v>
      </c>
      <c r="I16" s="58"/>
      <c r="J16" s="59"/>
      <c r="K16" s="59"/>
      <c r="L16" s="59"/>
      <c r="M16" s="60"/>
      <c r="P16" s="83">
        <f t="shared" si="2"/>
        <v>4</v>
      </c>
      <c r="Q16" s="84"/>
      <c r="R16" s="85">
        <f t="shared" si="3"/>
      </c>
      <c r="S16" s="82">
        <f aca="true" t="shared" si="4" ref="S16:S26">IF(ISNA(MATCH(Q16,$A$1:$A$9988,1)),"",MATCH(Q16,$A$1:$A$9988,1))</f>
      </c>
    </row>
    <row r="17" spans="1:19" ht="12">
      <c r="A17" s="61">
        <v>37883</v>
      </c>
      <c r="B17" s="62" t="s">
        <v>58</v>
      </c>
      <c r="C17" s="63"/>
      <c r="D17" s="64">
        <v>4.9</v>
      </c>
      <c r="E17" s="65">
        <v>1</v>
      </c>
      <c r="F17" s="66">
        <v>4.9</v>
      </c>
      <c r="G17" s="67"/>
      <c r="H17" s="68" t="s">
        <v>39</v>
      </c>
      <c r="I17" s="69"/>
      <c r="J17" s="70"/>
      <c r="K17" s="70"/>
      <c r="L17" s="70"/>
      <c r="M17" s="71"/>
      <c r="P17" s="83">
        <f t="shared" si="2"/>
        <v>5</v>
      </c>
      <c r="Q17" s="84"/>
      <c r="R17" s="85">
        <f t="shared" si="3"/>
      </c>
      <c r="S17" s="82">
        <f t="shared" si="4"/>
      </c>
    </row>
    <row r="18" spans="1:19" ht="12">
      <c r="A18" s="50">
        <v>37886</v>
      </c>
      <c r="B18" s="51" t="s">
        <v>58</v>
      </c>
      <c r="C18" s="52"/>
      <c r="D18" s="53">
        <v>5.38</v>
      </c>
      <c r="E18" s="54">
        <v>1</v>
      </c>
      <c r="F18" s="55">
        <v>5.38</v>
      </c>
      <c r="G18" s="56"/>
      <c r="H18" s="57" t="s">
        <v>39</v>
      </c>
      <c r="I18" s="58"/>
      <c r="J18" s="59"/>
      <c r="K18" s="59"/>
      <c r="L18" s="59"/>
      <c r="M18" s="60"/>
      <c r="P18" s="83">
        <f t="shared" si="2"/>
        <v>6</v>
      </c>
      <c r="Q18" s="84"/>
      <c r="R18" s="85">
        <f t="shared" si="3"/>
      </c>
      <c r="S18" s="82">
        <f t="shared" si="4"/>
      </c>
    </row>
    <row r="19" spans="1:19" ht="12">
      <c r="A19" s="61">
        <v>37887</v>
      </c>
      <c r="B19" s="62" t="s">
        <v>58</v>
      </c>
      <c r="C19" s="63"/>
      <c r="D19" s="64">
        <v>4.5</v>
      </c>
      <c r="E19" s="65">
        <v>1</v>
      </c>
      <c r="F19" s="66">
        <v>4.5</v>
      </c>
      <c r="G19" s="67"/>
      <c r="H19" s="68" t="s">
        <v>39</v>
      </c>
      <c r="I19" s="69"/>
      <c r="J19" s="70"/>
      <c r="K19" s="70"/>
      <c r="L19" s="70"/>
      <c r="M19" s="71"/>
      <c r="P19" s="83">
        <f t="shared" si="2"/>
        <v>7</v>
      </c>
      <c r="Q19" s="84"/>
      <c r="R19" s="85">
        <f t="shared" si="3"/>
      </c>
      <c r="S19" s="82">
        <f t="shared" si="4"/>
      </c>
    </row>
    <row r="20" spans="1:19" ht="12">
      <c r="A20" s="50">
        <v>37888</v>
      </c>
      <c r="B20" s="51" t="s">
        <v>58</v>
      </c>
      <c r="C20" s="52"/>
      <c r="D20" s="53">
        <v>4.1</v>
      </c>
      <c r="E20" s="54">
        <v>1</v>
      </c>
      <c r="F20" s="55">
        <v>4.1</v>
      </c>
      <c r="G20" s="56"/>
      <c r="H20" s="57" t="s">
        <v>39</v>
      </c>
      <c r="I20" s="58"/>
      <c r="J20" s="59"/>
      <c r="K20" s="59"/>
      <c r="L20" s="59"/>
      <c r="M20" s="60"/>
      <c r="P20" s="83">
        <f t="shared" si="2"/>
        <v>8</v>
      </c>
      <c r="Q20" s="84"/>
      <c r="R20" s="85">
        <f t="shared" si="3"/>
      </c>
      <c r="S20" s="82">
        <f t="shared" si="4"/>
      </c>
    </row>
    <row r="21" spans="1:19" ht="12">
      <c r="A21" s="61">
        <v>37889</v>
      </c>
      <c r="B21" s="62" t="s">
        <v>58</v>
      </c>
      <c r="C21" s="63"/>
      <c r="D21" s="64">
        <v>7</v>
      </c>
      <c r="E21" s="65">
        <v>1</v>
      </c>
      <c r="F21" s="66">
        <v>7</v>
      </c>
      <c r="G21" s="67"/>
      <c r="H21" s="68" t="s">
        <v>40</v>
      </c>
      <c r="I21" s="69"/>
      <c r="J21" s="70"/>
      <c r="K21" s="70"/>
      <c r="L21" s="70"/>
      <c r="M21" s="71"/>
      <c r="P21" s="83">
        <f t="shared" si="2"/>
        <v>9</v>
      </c>
      <c r="Q21" s="84"/>
      <c r="R21" s="85">
        <f t="shared" si="3"/>
      </c>
      <c r="S21" s="82">
        <f t="shared" si="4"/>
      </c>
    </row>
    <row r="22" spans="1:19" ht="12">
      <c r="A22" s="50">
        <v>37889</v>
      </c>
      <c r="B22" s="51" t="s">
        <v>58</v>
      </c>
      <c r="C22" s="52"/>
      <c r="D22" s="53">
        <v>5.5</v>
      </c>
      <c r="E22" s="54">
        <v>1</v>
      </c>
      <c r="F22" s="55">
        <v>5.5</v>
      </c>
      <c r="G22" s="56"/>
      <c r="H22" s="57" t="s">
        <v>39</v>
      </c>
      <c r="I22" s="58"/>
      <c r="J22" s="59"/>
      <c r="K22" s="59"/>
      <c r="L22" s="59"/>
      <c r="M22" s="60"/>
      <c r="P22" s="83">
        <f t="shared" si="2"/>
        <v>10</v>
      </c>
      <c r="Q22" s="84"/>
      <c r="R22" s="85">
        <f t="shared" si="3"/>
      </c>
      <c r="S22" s="82">
        <f t="shared" si="4"/>
      </c>
    </row>
    <row r="23" spans="1:19" ht="12">
      <c r="A23" s="61">
        <v>37890</v>
      </c>
      <c r="B23" s="62" t="s">
        <v>58</v>
      </c>
      <c r="C23" s="63"/>
      <c r="D23" s="64">
        <v>3.88</v>
      </c>
      <c r="E23" s="65">
        <v>1</v>
      </c>
      <c r="F23" s="66">
        <v>3.88</v>
      </c>
      <c r="G23" s="67"/>
      <c r="H23" s="68" t="s">
        <v>39</v>
      </c>
      <c r="I23" s="69"/>
      <c r="J23" s="70"/>
      <c r="K23" s="70"/>
      <c r="L23" s="70"/>
      <c r="M23" s="71"/>
      <c r="P23" s="83">
        <f t="shared" si="2"/>
        <v>11</v>
      </c>
      <c r="Q23" s="84"/>
      <c r="R23" s="85">
        <f t="shared" si="3"/>
      </c>
      <c r="S23" s="82">
        <f t="shared" si="4"/>
      </c>
    </row>
    <row r="24" spans="1:19" ht="12">
      <c r="A24" s="50">
        <v>37891</v>
      </c>
      <c r="B24" s="51" t="s">
        <v>58</v>
      </c>
      <c r="C24" s="52"/>
      <c r="D24" s="53">
        <v>26</v>
      </c>
      <c r="E24" s="54">
        <v>1</v>
      </c>
      <c r="F24" s="55">
        <v>26</v>
      </c>
      <c r="G24" s="56"/>
      <c r="H24" s="57" t="s">
        <v>40</v>
      </c>
      <c r="I24" s="58"/>
      <c r="J24" s="59"/>
      <c r="K24" s="59"/>
      <c r="L24" s="59"/>
      <c r="M24" s="60"/>
      <c r="P24" s="83">
        <f t="shared" si="2"/>
        <v>12</v>
      </c>
      <c r="Q24" s="84"/>
      <c r="R24" s="85">
        <f t="shared" si="3"/>
      </c>
      <c r="S24" s="82">
        <f t="shared" si="4"/>
      </c>
    </row>
    <row r="25" spans="1:19" ht="12">
      <c r="A25" s="61">
        <v>37892</v>
      </c>
      <c r="B25" s="62" t="s">
        <v>58</v>
      </c>
      <c r="C25" s="63"/>
      <c r="D25" s="64">
        <v>7</v>
      </c>
      <c r="E25" s="65">
        <v>1</v>
      </c>
      <c r="F25" s="66">
        <v>7</v>
      </c>
      <c r="G25" s="67"/>
      <c r="H25" s="68" t="s">
        <v>41</v>
      </c>
      <c r="I25" s="69"/>
      <c r="J25" s="70"/>
      <c r="K25" s="70"/>
      <c r="L25" s="70"/>
      <c r="M25" s="71"/>
      <c r="P25" s="83">
        <f t="shared" si="2"/>
        <v>13</v>
      </c>
      <c r="Q25" s="84"/>
      <c r="R25" s="85">
        <f t="shared" si="3"/>
      </c>
      <c r="S25" s="82">
        <f t="shared" si="4"/>
      </c>
    </row>
    <row r="26" spans="1:19" ht="12">
      <c r="A26" s="50">
        <v>37894</v>
      </c>
      <c r="B26" s="51" t="s">
        <v>58</v>
      </c>
      <c r="C26" s="52"/>
      <c r="D26" s="53">
        <v>3.79</v>
      </c>
      <c r="E26" s="54">
        <v>1</v>
      </c>
      <c r="F26" s="55">
        <v>3.79</v>
      </c>
      <c r="G26" s="56"/>
      <c r="H26" s="57" t="s">
        <v>39</v>
      </c>
      <c r="I26" s="58"/>
      <c r="J26" s="59"/>
      <c r="K26" s="59"/>
      <c r="L26" s="59"/>
      <c r="M26" s="60"/>
      <c r="P26" s="83">
        <f t="shared" si="2"/>
        <v>14</v>
      </c>
      <c r="Q26" s="84"/>
      <c r="R26" s="85">
        <f t="shared" si="3"/>
      </c>
      <c r="S26" s="82">
        <f t="shared" si="4"/>
      </c>
    </row>
    <row r="27" spans="1:13" ht="12">
      <c r="A27" s="61">
        <v>37894</v>
      </c>
      <c r="B27" s="62" t="s">
        <v>58</v>
      </c>
      <c r="C27" s="63"/>
      <c r="D27" s="64">
        <v>44</v>
      </c>
      <c r="E27" s="65">
        <v>1</v>
      </c>
      <c r="F27" s="66">
        <v>44</v>
      </c>
      <c r="G27" s="67"/>
      <c r="H27" s="68" t="s">
        <v>42</v>
      </c>
      <c r="I27" s="69"/>
      <c r="J27" s="70"/>
      <c r="K27" s="70"/>
      <c r="L27" s="70"/>
      <c r="M27" s="71"/>
    </row>
    <row r="28" spans="1:13" ht="12">
      <c r="A28" s="50">
        <v>37895</v>
      </c>
      <c r="B28" s="51" t="s">
        <v>58</v>
      </c>
      <c r="C28" s="52"/>
      <c r="D28" s="53">
        <v>4.5</v>
      </c>
      <c r="E28" s="54">
        <v>1</v>
      </c>
      <c r="F28" s="55">
        <v>4.5</v>
      </c>
      <c r="G28" s="56"/>
      <c r="H28" s="57" t="s">
        <v>39</v>
      </c>
      <c r="I28" s="58"/>
      <c r="J28" s="59"/>
      <c r="K28" s="59"/>
      <c r="L28" s="59"/>
      <c r="M28" s="60"/>
    </row>
    <row r="29" spans="1:13" ht="12">
      <c r="A29" s="61">
        <v>37896</v>
      </c>
      <c r="B29" s="62" t="s">
        <v>58</v>
      </c>
      <c r="C29" s="63"/>
      <c r="D29" s="64">
        <v>6.78</v>
      </c>
      <c r="E29" s="65">
        <v>1</v>
      </c>
      <c r="F29" s="66">
        <v>6.78</v>
      </c>
      <c r="G29" s="67"/>
      <c r="H29" s="68" t="s">
        <v>39</v>
      </c>
      <c r="I29" s="69"/>
      <c r="J29" s="70"/>
      <c r="K29" s="70"/>
      <c r="L29" s="70"/>
      <c r="M29" s="71"/>
    </row>
    <row r="30" spans="1:13" ht="12">
      <c r="A30" s="50">
        <v>37897</v>
      </c>
      <c r="B30" s="51" t="s">
        <v>58</v>
      </c>
      <c r="C30" s="52"/>
      <c r="D30" s="53">
        <v>4.25</v>
      </c>
      <c r="E30" s="54">
        <v>1</v>
      </c>
      <c r="F30" s="55">
        <v>4.25</v>
      </c>
      <c r="G30" s="56"/>
      <c r="H30" s="57" t="s">
        <v>39</v>
      </c>
      <c r="I30" s="58"/>
      <c r="J30" s="59"/>
      <c r="K30" s="59"/>
      <c r="L30" s="59"/>
      <c r="M30" s="60"/>
    </row>
    <row r="31" spans="1:13" ht="12">
      <c r="A31" s="61">
        <v>37897</v>
      </c>
      <c r="B31" s="62" t="s">
        <v>58</v>
      </c>
      <c r="C31" s="63"/>
      <c r="D31" s="64">
        <v>30</v>
      </c>
      <c r="E31" s="65">
        <v>1</v>
      </c>
      <c r="F31" s="66">
        <v>30</v>
      </c>
      <c r="G31" s="67"/>
      <c r="H31" s="68" t="s">
        <v>40</v>
      </c>
      <c r="I31" s="69"/>
      <c r="J31" s="70"/>
      <c r="K31" s="70"/>
      <c r="L31" s="70"/>
      <c r="M31" s="71"/>
    </row>
    <row r="32" spans="1:13" ht="12">
      <c r="A32" s="50">
        <v>37897</v>
      </c>
      <c r="B32" s="51" t="s">
        <v>58</v>
      </c>
      <c r="C32" s="52"/>
      <c r="D32" s="53">
        <v>7</v>
      </c>
      <c r="E32" s="54">
        <v>1</v>
      </c>
      <c r="F32" s="55">
        <v>7</v>
      </c>
      <c r="G32" s="56"/>
      <c r="H32" s="57" t="s">
        <v>41</v>
      </c>
      <c r="I32" s="58"/>
      <c r="J32" s="59"/>
      <c r="K32" s="59"/>
      <c r="L32" s="59"/>
      <c r="M32" s="60"/>
    </row>
    <row r="33" spans="1:13" ht="12">
      <c r="A33" s="61">
        <v>37898</v>
      </c>
      <c r="B33" s="62" t="s">
        <v>58</v>
      </c>
      <c r="C33" s="63"/>
      <c r="D33" s="64">
        <v>34</v>
      </c>
      <c r="E33" s="65">
        <v>1</v>
      </c>
      <c r="F33" s="66">
        <v>34</v>
      </c>
      <c r="G33" s="67"/>
      <c r="H33" s="68" t="s">
        <v>40</v>
      </c>
      <c r="I33" s="69"/>
      <c r="J33" s="70"/>
      <c r="K33" s="70"/>
      <c r="L33" s="70"/>
      <c r="M33" s="71"/>
    </row>
    <row r="34" spans="1:13" ht="12">
      <c r="A34" s="50">
        <v>37898</v>
      </c>
      <c r="B34" s="51" t="s">
        <v>58</v>
      </c>
      <c r="C34" s="52"/>
      <c r="D34" s="53">
        <v>5</v>
      </c>
      <c r="E34" s="54">
        <v>1</v>
      </c>
      <c r="F34" s="55">
        <v>5</v>
      </c>
      <c r="G34" s="56"/>
      <c r="H34" s="57" t="s">
        <v>41</v>
      </c>
      <c r="I34" s="58"/>
      <c r="J34" s="59"/>
      <c r="K34" s="59"/>
      <c r="L34" s="59"/>
      <c r="M34" s="60"/>
    </row>
    <row r="35" spans="1:13" ht="12">
      <c r="A35" s="61">
        <v>37899</v>
      </c>
      <c r="B35" s="62" t="s">
        <v>58</v>
      </c>
      <c r="C35" s="63"/>
      <c r="D35" s="64">
        <v>9</v>
      </c>
      <c r="E35" s="65">
        <v>1</v>
      </c>
      <c r="F35" s="66">
        <v>9</v>
      </c>
      <c r="G35" s="67"/>
      <c r="H35" s="68" t="s">
        <v>41</v>
      </c>
      <c r="I35" s="69"/>
      <c r="J35" s="70"/>
      <c r="K35" s="70"/>
      <c r="L35" s="70"/>
      <c r="M35" s="71"/>
    </row>
    <row r="36" spans="1:13" ht="12">
      <c r="A36" s="50">
        <v>37900</v>
      </c>
      <c r="B36" s="51" t="s">
        <v>58</v>
      </c>
      <c r="C36" s="52"/>
      <c r="D36" s="53">
        <v>6.41</v>
      </c>
      <c r="E36" s="54">
        <v>1</v>
      </c>
      <c r="F36" s="55">
        <v>6.41</v>
      </c>
      <c r="G36" s="56"/>
      <c r="H36" s="57" t="s">
        <v>39</v>
      </c>
      <c r="I36" s="58"/>
      <c r="J36" s="59"/>
      <c r="K36" s="59"/>
      <c r="L36" s="59"/>
      <c r="M36" s="60"/>
    </row>
    <row r="37" spans="1:13" ht="12">
      <c r="A37" s="61">
        <v>37901</v>
      </c>
      <c r="B37" s="62" t="s">
        <v>58</v>
      </c>
      <c r="C37" s="63"/>
      <c r="D37" s="64">
        <v>6.11</v>
      </c>
      <c r="E37" s="65">
        <v>1</v>
      </c>
      <c r="F37" s="66">
        <v>6.11</v>
      </c>
      <c r="G37" s="67"/>
      <c r="H37" s="68" t="s">
        <v>39</v>
      </c>
      <c r="I37" s="69"/>
      <c r="J37" s="70"/>
      <c r="K37" s="70"/>
      <c r="L37" s="70"/>
      <c r="M37" s="71"/>
    </row>
    <row r="38" spans="1:13" ht="12">
      <c r="A38" s="50">
        <v>37902</v>
      </c>
      <c r="B38" s="51" t="s">
        <v>58</v>
      </c>
      <c r="C38" s="52"/>
      <c r="D38" s="53">
        <v>5.65</v>
      </c>
      <c r="E38" s="54">
        <v>1</v>
      </c>
      <c r="F38" s="55">
        <v>5.65</v>
      </c>
      <c r="G38" s="56"/>
      <c r="H38" s="57" t="s">
        <v>39</v>
      </c>
      <c r="I38" s="58"/>
      <c r="J38" s="59"/>
      <c r="K38" s="59"/>
      <c r="L38" s="59"/>
      <c r="M38" s="60"/>
    </row>
    <row r="39" spans="1:13" ht="12">
      <c r="A39" s="61">
        <v>37903</v>
      </c>
      <c r="B39" s="62" t="s">
        <v>58</v>
      </c>
      <c r="C39" s="63"/>
      <c r="D39" s="64">
        <v>5.78</v>
      </c>
      <c r="E39" s="65">
        <v>1</v>
      </c>
      <c r="F39" s="66">
        <v>5.78</v>
      </c>
      <c r="G39" s="67"/>
      <c r="H39" s="68" t="s">
        <v>39</v>
      </c>
      <c r="I39" s="69"/>
      <c r="J39" s="70"/>
      <c r="K39" s="70"/>
      <c r="L39" s="70"/>
      <c r="M39" s="71"/>
    </row>
    <row r="40" spans="1:13" ht="12">
      <c r="A40" s="50">
        <v>37904</v>
      </c>
      <c r="B40" s="51" t="s">
        <v>58</v>
      </c>
      <c r="C40" s="52"/>
      <c r="D40" s="53">
        <v>4.9</v>
      </c>
      <c r="E40" s="54">
        <v>1</v>
      </c>
      <c r="F40" s="55">
        <v>4.9</v>
      </c>
      <c r="G40" s="56"/>
      <c r="H40" s="57" t="s">
        <v>39</v>
      </c>
      <c r="I40" s="58"/>
      <c r="J40" s="59"/>
      <c r="K40" s="59"/>
      <c r="L40" s="59"/>
      <c r="M40" s="60"/>
    </row>
    <row r="41" spans="1:13" ht="12">
      <c r="A41" s="61">
        <v>37906</v>
      </c>
      <c r="B41" s="62" t="s">
        <v>58</v>
      </c>
      <c r="C41" s="63"/>
      <c r="D41" s="64">
        <v>8</v>
      </c>
      <c r="E41" s="65">
        <v>1</v>
      </c>
      <c r="F41" s="66">
        <v>8</v>
      </c>
      <c r="G41" s="67"/>
      <c r="H41" s="68" t="s">
        <v>41</v>
      </c>
      <c r="I41" s="69"/>
      <c r="J41" s="70"/>
      <c r="K41" s="70"/>
      <c r="L41" s="70"/>
      <c r="M41" s="71"/>
    </row>
    <row r="42" spans="1:13" ht="12">
      <c r="A42" s="50">
        <v>37907</v>
      </c>
      <c r="B42" s="51" t="s">
        <v>58</v>
      </c>
      <c r="C42" s="52"/>
      <c r="D42" s="53">
        <v>6.9</v>
      </c>
      <c r="E42" s="54">
        <v>1</v>
      </c>
      <c r="F42" s="55">
        <v>6.9</v>
      </c>
      <c r="G42" s="56"/>
      <c r="H42" s="57" t="s">
        <v>39</v>
      </c>
      <c r="I42" s="58"/>
      <c r="J42" s="59"/>
      <c r="K42" s="59"/>
      <c r="L42" s="59"/>
      <c r="M42" s="60"/>
    </row>
    <row r="43" spans="1:13" ht="12">
      <c r="A43" s="61"/>
      <c r="B43" s="62"/>
      <c r="C43" s="63"/>
      <c r="D43" s="64">
        <f>IF(ISBLANK(C43),"",C43*#REF!)</f>
      </c>
      <c r="E43" s="65">
        <f aca="true" t="shared" si="5" ref="E43:E59">IF(ISNUMBER(D43),1,"")</f>
      </c>
      <c r="F43" s="66">
        <f aca="true" t="shared" si="6" ref="F43:F59">IF(ISNUMBER(E43),D43*E43,"")</f>
      </c>
      <c r="G43" s="67"/>
      <c r="H43" s="68"/>
      <c r="I43" s="69"/>
      <c r="J43" s="70"/>
      <c r="K43" s="70"/>
      <c r="L43" s="70"/>
      <c r="M43" s="71"/>
    </row>
    <row r="44" spans="1:13" ht="12">
      <c r="A44" s="50"/>
      <c r="B44" s="51"/>
      <c r="C44" s="52"/>
      <c r="D44" s="53">
        <f>IF(ISBLANK(C44),"",C44*#REF!)</f>
      </c>
      <c r="E44" s="54">
        <f t="shared" si="5"/>
      </c>
      <c r="F44" s="55">
        <f t="shared" si="6"/>
      </c>
      <c r="G44" s="56"/>
      <c r="H44" s="57"/>
      <c r="I44" s="58"/>
      <c r="J44" s="59"/>
      <c r="K44" s="59"/>
      <c r="L44" s="59"/>
      <c r="M44" s="60"/>
    </row>
    <row r="45" spans="1:13" ht="12">
      <c r="A45" s="61"/>
      <c r="B45" s="62"/>
      <c r="C45" s="63"/>
      <c r="D45" s="64">
        <f>IF(ISBLANK(C45),"",C45*#REF!)</f>
      </c>
      <c r="E45" s="65">
        <f t="shared" si="5"/>
      </c>
      <c r="F45" s="66">
        <f t="shared" si="6"/>
      </c>
      <c r="G45" s="67"/>
      <c r="H45" s="68"/>
      <c r="I45" s="69"/>
      <c r="J45" s="70"/>
      <c r="K45" s="70"/>
      <c r="L45" s="70"/>
      <c r="M45" s="71"/>
    </row>
    <row r="46" spans="1:13" ht="12">
      <c r="A46" s="50"/>
      <c r="B46" s="51"/>
      <c r="C46" s="52"/>
      <c r="D46" s="53">
        <f>IF(ISBLANK(C46),"",C46*#REF!)</f>
      </c>
      <c r="E46" s="54">
        <f t="shared" si="5"/>
      </c>
      <c r="F46" s="55">
        <f t="shared" si="6"/>
      </c>
      <c r="G46" s="56"/>
      <c r="H46" s="57"/>
      <c r="I46" s="58"/>
      <c r="J46" s="59"/>
      <c r="K46" s="59"/>
      <c r="L46" s="59"/>
      <c r="M46" s="60"/>
    </row>
    <row r="47" spans="1:13" ht="12">
      <c r="A47" s="61"/>
      <c r="B47" s="62"/>
      <c r="C47" s="63"/>
      <c r="D47" s="64">
        <f>IF(ISBLANK(C47),"",C47*#REF!)</f>
      </c>
      <c r="E47" s="65">
        <f t="shared" si="5"/>
      </c>
      <c r="F47" s="66">
        <f t="shared" si="6"/>
      </c>
      <c r="G47" s="67"/>
      <c r="H47" s="68"/>
      <c r="I47" s="69"/>
      <c r="J47" s="70"/>
      <c r="K47" s="70"/>
      <c r="L47" s="70"/>
      <c r="M47" s="71"/>
    </row>
    <row r="48" spans="1:13" ht="12">
      <c r="A48" s="50"/>
      <c r="B48" s="51"/>
      <c r="C48" s="52"/>
      <c r="D48" s="53">
        <f>IF(ISBLANK(C48),"",C48*#REF!)</f>
      </c>
      <c r="E48" s="54">
        <f t="shared" si="5"/>
      </c>
      <c r="F48" s="55">
        <f t="shared" si="6"/>
      </c>
      <c r="G48" s="56"/>
      <c r="H48" s="57"/>
      <c r="I48" s="58"/>
      <c r="J48" s="59"/>
      <c r="K48" s="59"/>
      <c r="L48" s="59"/>
      <c r="M48" s="60"/>
    </row>
    <row r="49" spans="1:13" ht="12">
      <c r="A49" s="61"/>
      <c r="B49" s="62"/>
      <c r="C49" s="63"/>
      <c r="D49" s="64">
        <f>IF(ISBLANK(C49),"",C49*#REF!)</f>
      </c>
      <c r="E49" s="65">
        <f t="shared" si="5"/>
      </c>
      <c r="F49" s="66">
        <f t="shared" si="6"/>
      </c>
      <c r="G49" s="67"/>
      <c r="H49" s="68"/>
      <c r="I49" s="69"/>
      <c r="J49" s="70"/>
      <c r="K49" s="70"/>
      <c r="L49" s="70"/>
      <c r="M49" s="71"/>
    </row>
    <row r="50" spans="1:13" ht="12">
      <c r="A50" s="50"/>
      <c r="B50" s="51"/>
      <c r="C50" s="52"/>
      <c r="D50" s="53">
        <f>IF(ISBLANK(C50),"",C50*#REF!)</f>
      </c>
      <c r="E50" s="54">
        <f t="shared" si="5"/>
      </c>
      <c r="F50" s="55">
        <f t="shared" si="6"/>
      </c>
      <c r="G50" s="56"/>
      <c r="H50" s="57"/>
      <c r="I50" s="58"/>
      <c r="J50" s="59"/>
      <c r="K50" s="59"/>
      <c r="L50" s="59"/>
      <c r="M50" s="60"/>
    </row>
    <row r="51" spans="1:13" ht="12">
      <c r="A51" s="61"/>
      <c r="B51" s="62"/>
      <c r="C51" s="63"/>
      <c r="D51" s="64">
        <f>IF(ISBLANK(C51),"",C51*#REF!)</f>
      </c>
      <c r="E51" s="65">
        <f t="shared" si="5"/>
      </c>
      <c r="F51" s="66">
        <f t="shared" si="6"/>
      </c>
      <c r="G51" s="67"/>
      <c r="H51" s="68"/>
      <c r="I51" s="69"/>
      <c r="J51" s="70"/>
      <c r="K51" s="70"/>
      <c r="L51" s="70"/>
      <c r="M51" s="71"/>
    </row>
    <row r="52" spans="1:13" ht="12">
      <c r="A52" s="50"/>
      <c r="B52" s="51"/>
      <c r="C52" s="52"/>
      <c r="D52" s="53">
        <f>IF(ISBLANK(C52),"",C52*#REF!)</f>
      </c>
      <c r="E52" s="54">
        <f t="shared" si="5"/>
      </c>
      <c r="F52" s="55">
        <f t="shared" si="6"/>
      </c>
      <c r="G52" s="56"/>
      <c r="H52" s="57"/>
      <c r="I52" s="58"/>
      <c r="J52" s="59"/>
      <c r="K52" s="59"/>
      <c r="L52" s="59"/>
      <c r="M52" s="60"/>
    </row>
    <row r="53" spans="1:13" ht="12">
      <c r="A53" s="61"/>
      <c r="B53" s="62"/>
      <c r="C53" s="63"/>
      <c r="D53" s="64">
        <f>IF(ISBLANK(C53),"",C53*#REF!)</f>
      </c>
      <c r="E53" s="65">
        <f t="shared" si="5"/>
      </c>
      <c r="F53" s="66">
        <f t="shared" si="6"/>
      </c>
      <c r="G53" s="67"/>
      <c r="H53" s="68"/>
      <c r="I53" s="69"/>
      <c r="J53" s="70"/>
      <c r="K53" s="70"/>
      <c r="L53" s="70"/>
      <c r="M53" s="71"/>
    </row>
    <row r="54" spans="1:13" ht="12">
      <c r="A54" s="50"/>
      <c r="B54" s="51"/>
      <c r="C54" s="52"/>
      <c r="D54" s="53">
        <f>IF(ISBLANK(C54),"",C54*#REF!)</f>
      </c>
      <c r="E54" s="54">
        <f t="shared" si="5"/>
      </c>
      <c r="F54" s="55">
        <f t="shared" si="6"/>
      </c>
      <c r="G54" s="56"/>
      <c r="H54" s="57"/>
      <c r="I54" s="58"/>
      <c r="J54" s="59"/>
      <c r="K54" s="59"/>
      <c r="L54" s="59"/>
      <c r="M54" s="60"/>
    </row>
    <row r="55" spans="1:13" ht="12">
      <c r="A55" s="61"/>
      <c r="B55" s="62"/>
      <c r="C55" s="63"/>
      <c r="D55" s="64">
        <f>IF(ISBLANK(C55),"",C55*#REF!)</f>
      </c>
      <c r="E55" s="65">
        <f t="shared" si="5"/>
      </c>
      <c r="F55" s="66">
        <f t="shared" si="6"/>
      </c>
      <c r="G55" s="67"/>
      <c r="H55" s="68"/>
      <c r="I55" s="69"/>
      <c r="J55" s="70"/>
      <c r="K55" s="70"/>
      <c r="L55" s="70"/>
      <c r="M55" s="71"/>
    </row>
    <row r="56" spans="1:13" ht="12">
      <c r="A56" s="50"/>
      <c r="B56" s="51"/>
      <c r="C56" s="52"/>
      <c r="D56" s="53">
        <f>IF(ISBLANK(C56),"",C56*#REF!)</f>
      </c>
      <c r="E56" s="54">
        <f t="shared" si="5"/>
      </c>
      <c r="F56" s="55">
        <f t="shared" si="6"/>
      </c>
      <c r="G56" s="56"/>
      <c r="H56" s="57"/>
      <c r="I56" s="58"/>
      <c r="J56" s="59"/>
      <c r="K56" s="59"/>
      <c r="L56" s="59"/>
      <c r="M56" s="60"/>
    </row>
    <row r="57" spans="1:13" ht="12">
      <c r="A57" s="61"/>
      <c r="B57" s="62"/>
      <c r="C57" s="63"/>
      <c r="D57" s="64">
        <f>IF(ISBLANK(C57),"",C57*#REF!)</f>
      </c>
      <c r="E57" s="65">
        <f t="shared" si="5"/>
      </c>
      <c r="F57" s="66">
        <f t="shared" si="6"/>
      </c>
      <c r="G57" s="67"/>
      <c r="H57" s="68"/>
      <c r="I57" s="69"/>
      <c r="J57" s="70"/>
      <c r="K57" s="70"/>
      <c r="L57" s="70"/>
      <c r="M57" s="71"/>
    </row>
    <row r="58" spans="1:13" ht="12">
      <c r="A58" s="50"/>
      <c r="B58" s="51"/>
      <c r="C58" s="52"/>
      <c r="D58" s="53">
        <f>IF(ISBLANK(C58),"",C58*#REF!)</f>
      </c>
      <c r="E58" s="54">
        <f t="shared" si="5"/>
      </c>
      <c r="F58" s="55">
        <f t="shared" si="6"/>
      </c>
      <c r="G58" s="56"/>
      <c r="H58" s="57"/>
      <c r="I58" s="58"/>
      <c r="J58" s="59"/>
      <c r="K58" s="59"/>
      <c r="L58" s="59"/>
      <c r="M58" s="60"/>
    </row>
    <row r="59" spans="1:13" ht="12">
      <c r="A59" s="61"/>
      <c r="B59" s="62"/>
      <c r="C59" s="63"/>
      <c r="D59" s="64">
        <f>IF(ISBLANK(C59),"",C59*#REF!)</f>
      </c>
      <c r="E59" s="65">
        <f t="shared" si="5"/>
      </c>
      <c r="F59" s="66">
        <f t="shared" si="6"/>
      </c>
      <c r="G59" s="67"/>
      <c r="H59" s="68"/>
      <c r="I59" s="69"/>
      <c r="J59" s="70"/>
      <c r="K59" s="70"/>
      <c r="L59" s="70"/>
      <c r="M59" s="71"/>
    </row>
  </sheetData>
  <sheetProtection/>
  <printOptions horizontalCentered="1"/>
  <pageMargins left="0.25" right="0.25" top="0.25" bottom="0.25" header="0" footer="0"/>
  <pageSetup fitToHeight="0" fitToWidth="1" horizontalDpi="600" verticalDpi="600" orientation="portrait" scale="9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M609"/>
  <sheetViews>
    <sheetView showGridLines="0" tabSelected="1" zoomScale="125" zoomScaleNormal="125" workbookViewId="0" topLeftCell="A1">
      <selection activeCell="B16" sqref="B16"/>
    </sheetView>
  </sheetViews>
  <sheetFormatPr defaultColWidth="8.8515625" defaultRowHeight="12.75"/>
  <cols>
    <col min="1" max="1" width="3.421875" style="0" customWidth="1"/>
    <col min="2" max="2" width="4.7109375" style="0" customWidth="1"/>
    <col min="3" max="3" width="14.140625" style="0" customWidth="1"/>
    <col min="4" max="4" width="15.8515625" style="0" customWidth="1"/>
    <col min="5" max="5" width="3.421875" style="0" customWidth="1"/>
    <col min="6" max="6" width="8.8515625" style="0" customWidth="1"/>
    <col min="7" max="7" width="10.140625" style="0" customWidth="1"/>
    <col min="8" max="8" width="24.140625" style="0" customWidth="1"/>
    <col min="9" max="9" width="26.00390625" style="0" customWidth="1"/>
    <col min="10" max="10" width="9.00390625" style="0" customWidth="1"/>
  </cols>
  <sheetData>
    <row r="1" ht="12.75" thickBot="1"/>
    <row r="2" spans="2:8" ht="18">
      <c r="B2" s="22" t="s">
        <v>2</v>
      </c>
      <c r="D2" s="6"/>
      <c r="G2" s="94" t="s">
        <v>38</v>
      </c>
      <c r="H2" s="95"/>
    </row>
    <row r="3" spans="7:13" ht="12.75" thickBot="1">
      <c r="G3" s="96"/>
      <c r="H3" s="97"/>
      <c r="M3" s="23"/>
    </row>
    <row r="4" spans="2:7" ht="12">
      <c r="B4" s="11" t="s">
        <v>6</v>
      </c>
      <c r="C4" s="3"/>
      <c r="D4" s="3"/>
      <c r="E4" s="4"/>
      <c r="G4" t="s">
        <v>15</v>
      </c>
    </row>
    <row r="5" spans="2:11" ht="12">
      <c r="B5" s="5"/>
      <c r="C5" s="2" t="s">
        <v>3</v>
      </c>
      <c r="D5" s="24" t="s">
        <v>20</v>
      </c>
      <c r="E5" s="7"/>
      <c r="G5" t="s">
        <v>16</v>
      </c>
      <c r="I5" s="21" t="s">
        <v>21</v>
      </c>
      <c r="K5" s="21" t="s">
        <v>22</v>
      </c>
    </row>
    <row r="6" spans="2:12" ht="12.75">
      <c r="B6" s="5"/>
      <c r="C6" s="2" t="s">
        <v>4</v>
      </c>
      <c r="D6" s="24" t="s">
        <v>19</v>
      </c>
      <c r="E6" s="7"/>
      <c r="I6" s="92" t="s">
        <v>33</v>
      </c>
      <c r="J6" s="92"/>
      <c r="K6" s="93" t="s">
        <v>34</v>
      </c>
      <c r="L6" s="93"/>
    </row>
    <row r="7" spans="2:9" ht="12.75">
      <c r="B7" s="5"/>
      <c r="C7" s="2" t="s">
        <v>5</v>
      </c>
      <c r="D7" s="88" t="s">
        <v>18</v>
      </c>
      <c r="E7" s="7"/>
      <c r="I7" s="21" t="s">
        <v>35</v>
      </c>
    </row>
    <row r="8" spans="2:11" ht="12.75">
      <c r="B8" s="5"/>
      <c r="C8" s="2" t="s">
        <v>0</v>
      </c>
      <c r="D8" s="24" t="s">
        <v>17</v>
      </c>
      <c r="E8" s="7"/>
      <c r="I8" t="s">
        <v>24</v>
      </c>
      <c r="K8" t="s">
        <v>23</v>
      </c>
    </row>
    <row r="9" spans="2:9" ht="12">
      <c r="B9" s="5"/>
      <c r="C9" s="2"/>
      <c r="D9" s="8"/>
      <c r="E9" s="7"/>
      <c r="I9" s="21" t="s">
        <v>36</v>
      </c>
    </row>
    <row r="10" spans="2:11" ht="12">
      <c r="B10" s="12" t="s">
        <v>7</v>
      </c>
      <c r="D10" s="8"/>
      <c r="E10" s="7"/>
      <c r="I10" s="23" t="s">
        <v>37</v>
      </c>
      <c r="K10" t="s">
        <v>23</v>
      </c>
    </row>
    <row r="11" spans="2:5" ht="12.75" thickBot="1">
      <c r="B11" s="5"/>
      <c r="C11" s="2" t="s">
        <v>8</v>
      </c>
      <c r="D11" s="25">
        <f>MIN(G13:G609)</f>
        <v>37874</v>
      </c>
      <c r="E11" s="7"/>
    </row>
    <row r="12" spans="2:11" ht="12.75" thickBot="1">
      <c r="B12" s="5"/>
      <c r="C12" s="2" t="s">
        <v>9</v>
      </c>
      <c r="D12" s="25">
        <f>MAX(G13:G609)</f>
        <v>37907</v>
      </c>
      <c r="E12" s="7"/>
      <c r="G12" s="18" t="s">
        <v>1</v>
      </c>
      <c r="H12" s="14" t="s">
        <v>10</v>
      </c>
      <c r="I12" s="14" t="s">
        <v>11</v>
      </c>
      <c r="J12" s="15" t="s">
        <v>12</v>
      </c>
      <c r="K12" s="15" t="s">
        <v>13</v>
      </c>
    </row>
    <row r="13" spans="2:11" ht="12">
      <c r="B13" s="5"/>
      <c r="C13" s="16" t="s">
        <v>14</v>
      </c>
      <c r="D13" s="26">
        <v>797.62</v>
      </c>
      <c r="E13" s="7"/>
      <c r="G13" s="86">
        <f ca="1">IF('Palm extract'!$Q$5-2+ROW($A4)&lt;'Palm extract'!$R$5,OFFSET('Palm extract'!$A$6:$M$38,'Palm extract'!$Q$5-2+ROW($A4),0,1,1),"")</f>
        <v>37874</v>
      </c>
      <c r="H13" s="19" t="str">
        <f ca="1">IF('Palm extract'!$Q$5-2+ROW($A4)&lt;'Palm extract'!$R$5,OFFSET('Palm extract'!$A$6:$M$38,'Palm extract'!$Q$5-2+ROW($A4),7,1,1),"")</f>
        <v>Lunch</v>
      </c>
      <c r="I13" s="20">
        <f ca="1">IF(OR('Palm extract'!$Q$5-2+ROW($A4)&lt;'Palm extract'!$R$5,OFFSET('Palm extract'!$A$6:$M$38,'Palm extract'!$Q$5-2+ROW($A4),8,1,1)=0),"",OFFSET('Palm extract'!$A$1:$M$38,'Palm extract'!$Q$5-2+ROW($A4),8,1,1))</f>
      </c>
      <c r="J13" s="104"/>
      <c r="K13" s="105">
        <f ca="1">IF('Palm extract'!$Q$5-2+ROW($A4)&lt;'Palm extract'!$R$5,OFFSET('Palm extract'!$A$6:$M$38,'Palm extract'!$Q$5-2+ROW($A4),5,1,1),"")</f>
        <v>6.4</v>
      </c>
    </row>
    <row r="14" spans="2:11" ht="12.75" thickBot="1">
      <c r="B14" s="9"/>
      <c r="C14" s="1"/>
      <c r="D14" s="1"/>
      <c r="E14" s="10"/>
      <c r="G14" s="17">
        <f ca="1">IF('Palm extract'!$Q$5-2+ROW($A5)&lt;'Palm extract'!$R$5,OFFSET('Palm extract'!$A$6:$M$38,'Palm extract'!$Q$5-2+ROW($A5),0,1,1),"")</f>
        <v>37875</v>
      </c>
      <c r="H14" s="13" t="str">
        <f ca="1">IF('Palm extract'!$Q$5-2+ROW($A5)&lt;'Palm extract'!$R$5,OFFSET('Palm extract'!$A$6:$M$38,'Palm extract'!$Q$5-2+ROW($A5),7,1,1),"")</f>
        <v>Lunch</v>
      </c>
      <c r="I14" s="13">
        <f ca="1">IF(OR('Palm extract'!$Q$5-2+ROW($A5)&lt;'Palm extract'!$R$5,OFFSET('Palm extract'!$A$6:$M$38,'Palm extract'!$Q$5-2+ROW($A5),8,1,1)=0),"",OFFSET('Palm extract'!$A$1:$M$38,'Palm extract'!$Q$5-2+ROW($A5),8,1,1))</f>
      </c>
      <c r="J14" s="106"/>
      <c r="K14" s="107">
        <f ca="1">IF('Palm extract'!$Q$5-2+ROW($A5)&lt;'Palm extract'!$R$5,OFFSET('Palm extract'!$A$6:$M$38,'Palm extract'!$Q$5-2+ROW($A5),5,1,1),"")</f>
        <v>6.05</v>
      </c>
    </row>
    <row r="15" spans="7:11" ht="12">
      <c r="G15" s="17">
        <f ca="1">IF('Palm extract'!$Q$5-2+ROW($A6)&lt;'Palm extract'!$R$5,OFFSET('Palm extract'!$A$6:$M$38,'Palm extract'!$Q$5-2+ROW($A6),0,1,1),"")</f>
        <v>37876</v>
      </c>
      <c r="H15" s="13" t="str">
        <f ca="1">IF('Palm extract'!$Q$5-2+ROW($A6)&lt;'Palm extract'!$R$5,OFFSET('Palm extract'!$A$6:$M$38,'Palm extract'!$Q$5-2+ROW($A6),7,1,1),"")</f>
        <v>Lunch</v>
      </c>
      <c r="I15" s="13">
        <f ca="1">IF(OR('Palm extract'!$Q$5-2+ROW($A6)&lt;'Palm extract'!$R$5,OFFSET('Palm extract'!$A$6:$M$38,'Palm extract'!$Q$5-2+ROW($A6),8,1,1)=0),"",OFFSET('Palm extract'!$A$1:$M$38,'Palm extract'!$Q$5-2+ROW($A6),8,1,1))</f>
      </c>
      <c r="J15" s="106"/>
      <c r="K15" s="107">
        <f ca="1">IF('Palm extract'!$Q$5-2+ROW($A6)&lt;'Palm extract'!$R$5,OFFSET('Palm extract'!$A$6:$M$38,'Palm extract'!$Q$5-2+ROW($A6),5,1,1),"")</f>
        <v>20</v>
      </c>
    </row>
    <row r="16" spans="7:11" ht="12">
      <c r="G16" s="17">
        <f ca="1">IF('Palm extract'!$Q$5-2+ROW($A7)&lt;'Palm extract'!$R$5,OFFSET('Palm extract'!$A$6:$M$38,'Palm extract'!$Q$5-2+ROW($A7),0,1,1),"")</f>
        <v>37878</v>
      </c>
      <c r="H16" s="13" t="str">
        <f ca="1">IF('Palm extract'!$Q$5-2+ROW($A7)&lt;'Palm extract'!$R$5,OFFSET('Palm extract'!$A$6:$M$38,'Palm extract'!$Q$5-2+ROW($A7),7,1,1),"")</f>
        <v>Lunch</v>
      </c>
      <c r="I16" s="13">
        <f ca="1">IF(OR('Palm extract'!$Q$5-2+ROW($A7)&lt;'Palm extract'!$R$5,OFFSET('Palm extract'!$A$6:$M$38,'Palm extract'!$Q$5-2+ROW($A7),8,1,1)=0),"",OFFSET('Palm extract'!$A$1:$M$38,'Palm extract'!$Q$5-2+ROW($A7),8,1,1))</f>
      </c>
      <c r="J16" s="106"/>
      <c r="K16" s="107">
        <f ca="1">IF('Palm extract'!$Q$5-2+ROW($A7)&lt;'Palm extract'!$R$5,OFFSET('Palm extract'!$A$6:$M$38,'Palm extract'!$Q$5-2+ROW($A7),5,1,1),"")</f>
        <v>11.58</v>
      </c>
    </row>
    <row r="17" spans="2:11" ht="12">
      <c r="B17" s="21" t="s">
        <v>86</v>
      </c>
      <c r="G17" s="17">
        <f ca="1">IF('Palm extract'!$Q$5-2+ROW($A8)&lt;'Palm extract'!$R$5,OFFSET('Palm extract'!$A$6:$M$38,'Palm extract'!$Q$5-2+ROW($A8),0,1,1),"")</f>
        <v>37879</v>
      </c>
      <c r="H17" s="13" t="str">
        <f ca="1">IF('Palm extract'!$Q$5-2+ROW($A8)&lt;'Palm extract'!$R$5,OFFSET('Palm extract'!$A$6:$M$38,'Palm extract'!$Q$5-2+ROW($A8),7,1,1),"")</f>
        <v>Lunch</v>
      </c>
      <c r="I17" s="13">
        <f ca="1">IF(OR('Palm extract'!$Q$5-2+ROW($A8)&lt;'Palm extract'!$R$5,OFFSET('Palm extract'!$A$6:$M$38,'Palm extract'!$Q$5-2+ROW($A8),8,1,1)=0),"",OFFSET('Palm extract'!$A$1:$M$38,'Palm extract'!$Q$5-2+ROW($A8),8,1,1))</f>
      </c>
      <c r="J17" s="106"/>
      <c r="K17" s="107">
        <f ca="1">IF('Palm extract'!$Q$5-2+ROW($A8)&lt;'Palm extract'!$R$5,OFFSET('Palm extract'!$A$6:$M$38,'Palm extract'!$Q$5-2+ROW($A8),5,1,1),"")</f>
        <v>4.82</v>
      </c>
    </row>
    <row r="18" spans="2:11" ht="12" customHeight="1">
      <c r="B18" s="98" t="s">
        <v>87</v>
      </c>
      <c r="C18" s="99"/>
      <c r="D18" s="99"/>
      <c r="E18" s="100"/>
      <c r="G18" s="17">
        <f ca="1">IF('Palm extract'!$Q$5-2+ROW($A9)&lt;'Palm extract'!$R$5,OFFSET('Palm extract'!$A$6:$M$38,'Palm extract'!$Q$5-2+ROW($A9),0,1,1),"")</f>
        <v>37880</v>
      </c>
      <c r="H18" s="13" t="str">
        <f ca="1">IF('Palm extract'!$Q$5-2+ROW($A9)&lt;'Palm extract'!$R$5,OFFSET('Palm extract'!$A$6:$M$38,'Palm extract'!$Q$5-2+ROW($A9),7,1,1),"")</f>
        <v>Lunch</v>
      </c>
      <c r="I18" s="13">
        <f ca="1">IF(OR('Palm extract'!$Q$5-2+ROW($A9)&lt;'Palm extract'!$R$5,OFFSET('Palm extract'!$A$6:$M$38,'Palm extract'!$Q$5-2+ROW($A9),8,1,1)=0),"",OFFSET('Palm extract'!$A$1:$M$38,'Palm extract'!$Q$5-2+ROW($A9),8,1,1))</f>
      </c>
      <c r="J18" s="106"/>
      <c r="K18" s="107">
        <f ca="1">IF('Palm extract'!$Q$5-2+ROW($A9)&lt;'Palm extract'!$R$5,OFFSET('Palm extract'!$A$6:$M$38,'Palm extract'!$Q$5-2+ROW($A9),5,1,1),"")</f>
        <v>3.75</v>
      </c>
    </row>
    <row r="19" spans="2:11" ht="12">
      <c r="B19" s="101"/>
      <c r="C19" s="102"/>
      <c r="D19" s="102"/>
      <c r="E19" s="103"/>
      <c r="G19" s="17">
        <f ca="1">IF('Palm extract'!$Q$5-2+ROW($A10)&lt;'Palm extract'!$R$5,OFFSET('Palm extract'!$A$6:$M$38,'Palm extract'!$Q$5-2+ROW($A10),0,1,1),"")</f>
        <v>37881</v>
      </c>
      <c r="H19" s="13" t="str">
        <f ca="1">IF('Palm extract'!$Q$5-2+ROW($A10)&lt;'Palm extract'!$R$5,OFFSET('Palm extract'!$A$6:$M$38,'Palm extract'!$Q$5-2+ROW($A10),7,1,1),"")</f>
        <v>Lunch</v>
      </c>
      <c r="I19" s="13">
        <f ca="1">IF(OR('Palm extract'!$Q$5-2+ROW($A10)&lt;'Palm extract'!$R$5,OFFSET('Palm extract'!$A$6:$M$38,'Palm extract'!$Q$5-2+ROW($A10),8,1,1)=0),"",OFFSET('Palm extract'!$A$1:$M$38,'Palm extract'!$Q$5-2+ROW($A10),8,1,1))</f>
      </c>
      <c r="J19" s="106"/>
      <c r="K19" s="107">
        <f ca="1">IF('Palm extract'!$Q$5-2+ROW($A10)&lt;'Palm extract'!$R$5,OFFSET('Palm extract'!$A$6:$M$38,'Palm extract'!$Q$5-2+ROW($A10),5,1,1),"")</f>
        <v>5</v>
      </c>
    </row>
    <row r="20" spans="2:11" ht="12">
      <c r="B20" s="101" t="s">
        <v>88</v>
      </c>
      <c r="C20" s="102"/>
      <c r="D20" s="102"/>
      <c r="E20" s="103"/>
      <c r="G20" s="17">
        <f ca="1">IF('Palm extract'!$Q$5-2+ROW($A11)&lt;'Palm extract'!$R$5,OFFSET('Palm extract'!$A$6:$M$38,'Palm extract'!$Q$5-2+ROW($A11),0,1,1),"")</f>
        <v>37882</v>
      </c>
      <c r="H20" s="13" t="str">
        <f ca="1">IF('Palm extract'!$Q$5-2+ROW($A11)&lt;'Palm extract'!$R$5,OFFSET('Palm extract'!$A$6:$M$38,'Palm extract'!$Q$5-2+ROW($A11),7,1,1),"")</f>
        <v>Lunch</v>
      </c>
      <c r="I20" s="13">
        <f ca="1">IF(OR('Palm extract'!$Q$5-2+ROW($A11)&lt;'Palm extract'!$R$5,OFFSET('Palm extract'!$A$6:$M$38,'Palm extract'!$Q$5-2+ROW($A11),8,1,1)=0),"",OFFSET('Palm extract'!$A$1:$M$38,'Palm extract'!$Q$5-2+ROW($A11),8,1,1))</f>
      </c>
      <c r="J20" s="106"/>
      <c r="K20" s="107">
        <f ca="1">IF('Palm extract'!$Q$5-2+ROW($A11)&lt;'Palm extract'!$R$5,OFFSET('Palm extract'!$A$6:$M$38,'Palm extract'!$Q$5-2+ROW($A11),5,1,1),"")</f>
        <v>4.43</v>
      </c>
    </row>
    <row r="21" spans="2:11" ht="12">
      <c r="B21" s="101"/>
      <c r="C21" s="102"/>
      <c r="D21" s="102"/>
      <c r="E21" s="103"/>
      <c r="G21" s="17">
        <f ca="1">IF('Palm extract'!$Q$5-2+ROW($A12)&lt;'Palm extract'!$R$5,OFFSET('Palm extract'!$A$6:$M$38,'Palm extract'!$Q$5-2+ROW($A12),0,1,1),"")</f>
        <v>37883</v>
      </c>
      <c r="H21" s="13" t="str">
        <f ca="1">IF('Palm extract'!$Q$5-2+ROW($A12)&lt;'Palm extract'!$R$5,OFFSET('Palm extract'!$A$6:$M$38,'Palm extract'!$Q$5-2+ROW($A12),7,1,1),"")</f>
        <v>Lunch</v>
      </c>
      <c r="I21" s="13">
        <f ca="1">IF(OR('Palm extract'!$Q$5-2+ROW($A12)&lt;'Palm extract'!$R$5,OFFSET('Palm extract'!$A$6:$M$38,'Palm extract'!$Q$5-2+ROW($A12),8,1,1)=0),"",OFFSET('Palm extract'!$A$1:$M$38,'Palm extract'!$Q$5-2+ROW($A12),8,1,1))</f>
      </c>
      <c r="J21" s="106"/>
      <c r="K21" s="107">
        <f ca="1">IF('Palm extract'!$Q$5-2+ROW($A12)&lt;'Palm extract'!$R$5,OFFSET('Palm extract'!$A$6:$M$38,'Palm extract'!$Q$5-2+ROW($A12),5,1,1),"")</f>
        <v>4.9</v>
      </c>
    </row>
    <row r="22" spans="2:11" ht="12">
      <c r="B22" s="89"/>
      <c r="C22" s="90"/>
      <c r="D22" s="90"/>
      <c r="E22" s="91"/>
      <c r="G22" s="17">
        <f ca="1">IF('Palm extract'!$Q$5-2+ROW($A13)&lt;'Palm extract'!$R$5,OFFSET('Palm extract'!$A$6:$M$38,'Palm extract'!$Q$5-2+ROW($A13),0,1,1),"")</f>
        <v>37886</v>
      </c>
      <c r="H22" s="13" t="str">
        <f ca="1">IF('Palm extract'!$Q$5-2+ROW($A13)&lt;'Palm extract'!$R$5,OFFSET('Palm extract'!$A$6:$M$38,'Palm extract'!$Q$5-2+ROW($A13),7,1,1),"")</f>
        <v>Lunch</v>
      </c>
      <c r="I22" s="13">
        <f ca="1">IF(OR('Palm extract'!$Q$5-2+ROW($A13)&lt;'Palm extract'!$R$5,OFFSET('Palm extract'!$A$6:$M$38,'Palm extract'!$Q$5-2+ROW($A13),8,1,1)=0),"",OFFSET('Palm extract'!$A$1:$M$38,'Palm extract'!$Q$5-2+ROW($A13),8,1,1))</f>
      </c>
      <c r="J22" s="106"/>
      <c r="K22" s="107">
        <f ca="1">IF('Palm extract'!$Q$5-2+ROW($A13)&lt;'Palm extract'!$R$5,OFFSET('Palm extract'!$A$6:$M$38,'Palm extract'!$Q$5-2+ROW($A13),5,1,1),"")</f>
        <v>5.38</v>
      </c>
    </row>
    <row r="23" spans="7:11" ht="12">
      <c r="G23" s="17">
        <f ca="1">IF('Palm extract'!$Q$5-2+ROW($A14)&lt;'Palm extract'!$R$5,OFFSET('Palm extract'!$A$6:$M$38,'Palm extract'!$Q$5-2+ROW($A14),0,1,1),"")</f>
        <v>37887</v>
      </c>
      <c r="H23" s="13" t="str">
        <f ca="1">IF('Palm extract'!$Q$5-2+ROW($A14)&lt;'Palm extract'!$R$5,OFFSET('Palm extract'!$A$6:$M$38,'Palm extract'!$Q$5-2+ROW($A14),7,1,1),"")</f>
        <v>Lunch</v>
      </c>
      <c r="I23" s="13">
        <f ca="1">IF(OR('Palm extract'!$Q$5-2+ROW($A14)&lt;'Palm extract'!$R$5,OFFSET('Palm extract'!$A$6:$M$38,'Palm extract'!$Q$5-2+ROW($A14),8,1,1)=0),"",OFFSET('Palm extract'!$A$1:$M$38,'Palm extract'!$Q$5-2+ROW($A14),8,1,1))</f>
      </c>
      <c r="J23" s="106"/>
      <c r="K23" s="107">
        <f ca="1">IF('Palm extract'!$Q$5-2+ROW($A14)&lt;'Palm extract'!$R$5,OFFSET('Palm extract'!$A$6:$M$38,'Palm extract'!$Q$5-2+ROW($A14),5,1,1),"")</f>
        <v>4.5</v>
      </c>
    </row>
    <row r="24" spans="7:11" ht="12">
      <c r="G24" s="17">
        <f ca="1">IF('Palm extract'!$Q$5-2+ROW($A15)&lt;'Palm extract'!$R$5,OFFSET('Palm extract'!$A$6:$M$38,'Palm extract'!$Q$5-2+ROW($A15),0,1,1),"")</f>
        <v>37888</v>
      </c>
      <c r="H24" s="13" t="str">
        <f ca="1">IF('Palm extract'!$Q$5-2+ROW($A15)&lt;'Palm extract'!$R$5,OFFSET('Palm extract'!$A$6:$M$38,'Palm extract'!$Q$5-2+ROW($A15),7,1,1),"")</f>
        <v>Lunch</v>
      </c>
      <c r="I24" s="13">
        <f ca="1">IF(OR('Palm extract'!$Q$5-2+ROW($A15)&lt;'Palm extract'!$R$5,OFFSET('Palm extract'!$A$6:$M$38,'Palm extract'!$Q$5-2+ROW($A15),8,1,1)=0),"",OFFSET('Palm extract'!$A$1:$M$38,'Palm extract'!$Q$5-2+ROW($A15),8,1,1))</f>
      </c>
      <c r="J24" s="106"/>
      <c r="K24" s="107">
        <f ca="1">IF('Palm extract'!$Q$5-2+ROW($A15)&lt;'Palm extract'!$R$5,OFFSET('Palm extract'!$A$6:$M$38,'Palm extract'!$Q$5-2+ROW($A15),5,1,1),"")</f>
        <v>4.1</v>
      </c>
    </row>
    <row r="25" spans="2:11" ht="12">
      <c r="B25" t="s">
        <v>30</v>
      </c>
      <c r="G25" s="17">
        <f ca="1">IF('Palm extract'!$Q$5-2+ROW($A16)&lt;'Palm extract'!$R$5,OFFSET('Palm extract'!$A$6:$M$38,'Palm extract'!$Q$5-2+ROW($A16),0,1,1),"")</f>
        <v>37889</v>
      </c>
      <c r="H25" s="13" t="str">
        <f ca="1">IF('Palm extract'!$Q$5-2+ROW($A16)&lt;'Palm extract'!$R$5,OFFSET('Palm extract'!$A$6:$M$38,'Palm extract'!$Q$5-2+ROW($A16),7,1,1),"")</f>
        <v>Entertainment</v>
      </c>
      <c r="I25" s="13">
        <f ca="1">IF(OR('Palm extract'!$Q$5-2+ROW($A16)&lt;'Palm extract'!$R$5,OFFSET('Palm extract'!$A$6:$M$38,'Palm extract'!$Q$5-2+ROW($A16),8,1,1)=0),"",OFFSET('Palm extract'!$A$1:$M$38,'Palm extract'!$Q$5-2+ROW($A16),8,1,1))</f>
      </c>
      <c r="J25" s="106"/>
      <c r="K25" s="107">
        <f ca="1">IF('Palm extract'!$Q$5-2+ROW($A16)&lt;'Palm extract'!$R$5,OFFSET('Palm extract'!$A$6:$M$38,'Palm extract'!$Q$5-2+ROW($A16),5,1,1),"")</f>
        <v>7</v>
      </c>
    </row>
    <row r="26" spans="3:11" ht="12">
      <c r="C26" t="s">
        <v>25</v>
      </c>
      <c r="G26" s="17">
        <f ca="1">IF('Palm extract'!$Q$5-2+ROW($A17)&lt;'Palm extract'!$R$5,OFFSET('Palm extract'!$A$6:$M$38,'Palm extract'!$Q$5-2+ROW($A17),0,1,1),"")</f>
        <v>37889</v>
      </c>
      <c r="H26" s="13" t="str">
        <f ca="1">IF('Palm extract'!$Q$5-2+ROW($A17)&lt;'Palm extract'!$R$5,OFFSET('Palm extract'!$A$6:$M$38,'Palm extract'!$Q$5-2+ROW($A17),7,1,1),"")</f>
        <v>Lunch</v>
      </c>
      <c r="I26" s="13">
        <f ca="1">IF(OR('Palm extract'!$Q$5-2+ROW($A17)&lt;'Palm extract'!$R$5,OFFSET('Palm extract'!$A$6:$M$38,'Palm extract'!$Q$5-2+ROW($A17),8,1,1)=0),"",OFFSET('Palm extract'!$A$1:$M$38,'Palm extract'!$Q$5-2+ROW($A17),8,1,1))</f>
      </c>
      <c r="J26" s="106"/>
      <c r="K26" s="107">
        <f ca="1">IF('Palm extract'!$Q$5-2+ROW($A17)&lt;'Palm extract'!$R$5,OFFSET('Palm extract'!$A$6:$M$38,'Palm extract'!$Q$5-2+ROW($A17),5,1,1),"")</f>
        <v>5.5</v>
      </c>
    </row>
    <row r="27" spans="3:11" ht="12">
      <c r="C27" t="s">
        <v>26</v>
      </c>
      <c r="G27" s="17">
        <f ca="1">IF('Palm extract'!$Q$5-2+ROW($A18)&lt;'Palm extract'!$R$5,OFFSET('Palm extract'!$A$6:$M$38,'Palm extract'!$Q$5-2+ROW($A18),0,1,1),"")</f>
        <v>37890</v>
      </c>
      <c r="H27" s="13" t="str">
        <f ca="1">IF('Palm extract'!$Q$5-2+ROW($A18)&lt;'Palm extract'!$R$5,OFFSET('Palm extract'!$A$6:$M$38,'Palm extract'!$Q$5-2+ROW($A18),7,1,1),"")</f>
        <v>Lunch</v>
      </c>
      <c r="I27" s="13">
        <f ca="1">IF(OR('Palm extract'!$Q$5-2+ROW($A18)&lt;'Palm extract'!$R$5,OFFSET('Palm extract'!$A$6:$M$38,'Palm extract'!$Q$5-2+ROW($A18),8,1,1)=0),"",OFFSET('Palm extract'!$A$1:$M$38,'Palm extract'!$Q$5-2+ROW($A18),8,1,1))</f>
      </c>
      <c r="J27" s="106"/>
      <c r="K27" s="107">
        <f ca="1">IF('Palm extract'!$Q$5-2+ROW($A18)&lt;'Palm extract'!$R$5,OFFSET('Palm extract'!$A$6:$M$38,'Palm extract'!$Q$5-2+ROW($A18),5,1,1),"")</f>
        <v>3.88</v>
      </c>
    </row>
    <row r="28" spans="3:11" ht="12" customHeight="1">
      <c r="C28" t="s">
        <v>27</v>
      </c>
      <c r="G28" s="17">
        <f ca="1">IF('Palm extract'!$Q$5-2+ROW($A19)&lt;'Palm extract'!$R$5,OFFSET('Palm extract'!$A$6:$M$38,'Palm extract'!$Q$5-2+ROW($A19),0,1,1),"")</f>
        <v>37891</v>
      </c>
      <c r="H28" s="13" t="str">
        <f ca="1">IF('Palm extract'!$Q$5-2+ROW($A19)&lt;'Palm extract'!$R$5,OFFSET('Palm extract'!$A$6:$M$38,'Palm extract'!$Q$5-2+ROW($A19),7,1,1),"")</f>
        <v>Entertainment</v>
      </c>
      <c r="I28" s="13">
        <f ca="1">IF(OR('Palm extract'!$Q$5-2+ROW($A19)&lt;'Palm extract'!$R$5,OFFSET('Palm extract'!$A$6:$M$38,'Palm extract'!$Q$5-2+ROW($A19),8,1,1)=0),"",OFFSET('Palm extract'!$A$1:$M$38,'Palm extract'!$Q$5-2+ROW($A19),8,1,1))</f>
      </c>
      <c r="J28" s="106"/>
      <c r="K28" s="107">
        <f ca="1">IF('Palm extract'!$Q$5-2+ROW($A19)&lt;'Palm extract'!$R$5,OFFSET('Palm extract'!$A$6:$M$38,'Palm extract'!$Q$5-2+ROW($A19),5,1,1),"")</f>
        <v>26</v>
      </c>
    </row>
    <row r="29" spans="3:11" ht="12">
      <c r="C29" t="s">
        <v>28</v>
      </c>
      <c r="G29" s="17">
        <f ca="1">IF('Palm extract'!$Q$5-2+ROW($A20)&lt;'Palm extract'!$R$5,OFFSET('Palm extract'!$A$6:$M$38,'Palm extract'!$Q$5-2+ROW($A20),0,1,1),"")</f>
        <v>37892</v>
      </c>
      <c r="H29" s="13" t="str">
        <f ca="1">IF('Palm extract'!$Q$5-2+ROW($A20)&lt;'Palm extract'!$R$5,OFFSET('Palm extract'!$A$6:$M$38,'Palm extract'!$Q$5-2+ROW($A20),7,1,1),"")</f>
        <v>Taxi</v>
      </c>
      <c r="I29" s="13">
        <f ca="1">IF(OR('Palm extract'!$Q$5-2+ROW($A20)&lt;'Palm extract'!$R$5,OFFSET('Palm extract'!$A$6:$M$38,'Palm extract'!$Q$5-2+ROW($A20),8,1,1)=0),"",OFFSET('Palm extract'!$A$1:$M$38,'Palm extract'!$Q$5-2+ROW($A20),8,1,1))</f>
      </c>
      <c r="J29" s="106"/>
      <c r="K29" s="107">
        <f ca="1">IF('Palm extract'!$Q$5-2+ROW($A20)&lt;'Palm extract'!$R$5,OFFSET('Palm extract'!$A$6:$M$38,'Palm extract'!$Q$5-2+ROW($A20),5,1,1),"")</f>
        <v>7</v>
      </c>
    </row>
    <row r="30" spans="7:11" ht="12" customHeight="1">
      <c r="G30" s="17">
        <f ca="1">IF('Palm extract'!$Q$5-2+ROW($A21)&lt;'Palm extract'!$R$5,OFFSET('Palm extract'!$A$6:$M$38,'Palm extract'!$Q$5-2+ROW($A21),0,1,1),"")</f>
        <v>37894</v>
      </c>
      <c r="H30" s="13" t="str">
        <f ca="1">IF('Palm extract'!$Q$5-2+ROW($A21)&lt;'Palm extract'!$R$5,OFFSET('Palm extract'!$A$6:$M$38,'Palm extract'!$Q$5-2+ROW($A21),7,1,1),"")</f>
        <v>Lunch</v>
      </c>
      <c r="I30" s="13">
        <f ca="1">IF(OR('Palm extract'!$Q$5-2+ROW($A21)&lt;'Palm extract'!$R$5,OFFSET('Palm extract'!$A$6:$M$38,'Palm extract'!$Q$5-2+ROW($A21),8,1,1)=0),"",OFFSET('Palm extract'!$A$1:$M$38,'Palm extract'!$Q$5-2+ROW($A21),8,1,1))</f>
      </c>
      <c r="J30" s="106"/>
      <c r="K30" s="107">
        <f ca="1">IF('Palm extract'!$Q$5-2+ROW($A21)&lt;'Palm extract'!$R$5,OFFSET('Palm extract'!$A$6:$M$38,'Palm extract'!$Q$5-2+ROW($A21),5,1,1),"")</f>
        <v>3.79</v>
      </c>
    </row>
    <row r="31" spans="2:11" ht="12">
      <c r="B31" t="s">
        <v>29</v>
      </c>
      <c r="G31" s="17">
        <f ca="1">IF('Palm extract'!$Q$5-2+ROW($A22)&lt;'Palm extract'!$R$5,OFFSET('Palm extract'!$A$6:$M$38,'Palm extract'!$Q$5-2+ROW($A22),0,1,1),"")</f>
        <v>37894</v>
      </c>
      <c r="H31" s="13" t="str">
        <f ca="1">IF('Palm extract'!$Q$5-2+ROW($A22)&lt;'Palm extract'!$R$5,OFFSET('Palm extract'!$A$6:$M$38,'Palm extract'!$Q$5-2+ROW($A22),7,1,1),"")</f>
        <v>Business Meals</v>
      </c>
      <c r="I31" s="13">
        <f ca="1">IF(OR('Palm extract'!$Q$5-2+ROW($A22)&lt;'Palm extract'!$R$5,OFFSET('Palm extract'!$A$6:$M$38,'Palm extract'!$Q$5-2+ROW($A22),8,1,1)=0),"",OFFSET('Palm extract'!$A$1:$M$38,'Palm extract'!$Q$5-2+ROW($A22),8,1,1))</f>
      </c>
      <c r="J31" s="106"/>
      <c r="K31" s="107">
        <f ca="1">IF('Palm extract'!$Q$5-2+ROW($A22)&lt;'Palm extract'!$R$5,OFFSET('Palm extract'!$A$6:$M$38,'Palm extract'!$Q$5-2+ROW($A22),5,1,1),"")</f>
        <v>44</v>
      </c>
    </row>
    <row r="32" spans="3:11" ht="12">
      <c r="C32" s="23" t="s">
        <v>31</v>
      </c>
      <c r="G32" s="17">
        <f ca="1">IF('Palm extract'!$Q$5-2+ROW($A23)&lt;'Palm extract'!$R$5,OFFSET('Palm extract'!$A$6:$M$38,'Palm extract'!$Q$5-2+ROW($A23),0,1,1),"")</f>
        <v>37895</v>
      </c>
      <c r="H32" s="13" t="str">
        <f ca="1">IF('Palm extract'!$Q$5-2+ROW($A23)&lt;'Palm extract'!$R$5,OFFSET('Palm extract'!$A$6:$M$38,'Palm extract'!$Q$5-2+ROW($A23),7,1,1),"")</f>
        <v>Lunch</v>
      </c>
      <c r="I32" s="13">
        <f ca="1">IF(OR('Palm extract'!$Q$5-2+ROW($A23)&lt;'Palm extract'!$R$5,OFFSET('Palm extract'!$A$6:$M$38,'Palm extract'!$Q$5-2+ROW($A23),8,1,1)=0),"",OFFSET('Palm extract'!$A$1:$M$38,'Palm extract'!$Q$5-2+ROW($A23),8,1,1))</f>
      </c>
      <c r="J32" s="106"/>
      <c r="K32" s="107">
        <f ca="1">IF('Palm extract'!$Q$5-2+ROW($A23)&lt;'Palm extract'!$R$5,OFFSET('Palm extract'!$A$6:$M$38,'Palm extract'!$Q$5-2+ROW($A23),5,1,1),"")</f>
        <v>4.5</v>
      </c>
    </row>
    <row r="33" spans="3:11" ht="12">
      <c r="C33" s="23" t="s">
        <v>32</v>
      </c>
      <c r="G33" s="17">
        <f ca="1">IF('Palm extract'!$Q$5-2+ROW($A24)&lt;'Palm extract'!$R$5,OFFSET('Palm extract'!$A$6:$M$38,'Palm extract'!$Q$5-2+ROW($A24),0,1,1),"")</f>
        <v>37896</v>
      </c>
      <c r="H33" s="13" t="str">
        <f ca="1">IF('Palm extract'!$Q$5-2+ROW($A24)&lt;'Palm extract'!$R$5,OFFSET('Palm extract'!$A$6:$M$38,'Palm extract'!$Q$5-2+ROW($A24),7,1,1),"")</f>
        <v>Lunch</v>
      </c>
      <c r="I33" s="13">
        <f ca="1">IF(OR('Palm extract'!$Q$5-2+ROW($A24)&lt;'Palm extract'!$R$5,OFFSET('Palm extract'!$A$6:$M$38,'Palm extract'!$Q$5-2+ROW($A24),8,1,1)=0),"",OFFSET('Palm extract'!$A$1:$M$38,'Palm extract'!$Q$5-2+ROW($A24),8,1,1))</f>
      </c>
      <c r="J33" s="106"/>
      <c r="K33" s="107">
        <f ca="1">IF('Palm extract'!$Q$5-2+ROW($A24)&lt;'Palm extract'!$R$5,OFFSET('Palm extract'!$A$6:$M$38,'Palm extract'!$Q$5-2+ROW($A24),5,1,1),"")</f>
        <v>6.78</v>
      </c>
    </row>
    <row r="34" spans="7:11" ht="12">
      <c r="G34" s="17">
        <f ca="1">IF('Palm extract'!$Q$5-2+ROW($A25)&lt;'Palm extract'!$R$5,OFFSET('Palm extract'!$A$6:$M$38,'Palm extract'!$Q$5-2+ROW($A25),0,1,1),"")</f>
        <v>37897</v>
      </c>
      <c r="H34" s="13" t="str">
        <f ca="1">IF('Palm extract'!$Q$5-2+ROW($A25)&lt;'Palm extract'!$R$5,OFFSET('Palm extract'!$A$6:$M$38,'Palm extract'!$Q$5-2+ROW($A25),7,1,1),"")</f>
        <v>Lunch</v>
      </c>
      <c r="I34" s="13">
        <f ca="1">IF(OR('Palm extract'!$Q$5-2+ROW($A25)&lt;'Palm extract'!$R$5,OFFSET('Palm extract'!$A$6:$M$38,'Palm extract'!$Q$5-2+ROW($A25),8,1,1)=0),"",OFFSET('Palm extract'!$A$1:$M$38,'Palm extract'!$Q$5-2+ROW($A25),8,1,1))</f>
      </c>
      <c r="J34" s="106"/>
      <c r="K34" s="107">
        <f ca="1">IF('Palm extract'!$Q$5-2+ROW($A25)&lt;'Palm extract'!$R$5,OFFSET('Palm extract'!$A$6:$M$38,'Palm extract'!$Q$5-2+ROW($A25),5,1,1),"")</f>
        <v>4.25</v>
      </c>
    </row>
    <row r="35" spans="7:11" ht="12">
      <c r="G35" s="17">
        <f ca="1">IF('Palm extract'!$Q$5-2+ROW($A26)&lt;'Palm extract'!$R$5,OFFSET('Palm extract'!$A$6:$M$38,'Palm extract'!$Q$5-2+ROW($A26),0,1,1),"")</f>
        <v>37897</v>
      </c>
      <c r="H35" s="13" t="str">
        <f ca="1">IF('Palm extract'!$Q$5-2+ROW($A26)&lt;'Palm extract'!$R$5,OFFSET('Palm extract'!$A$6:$M$38,'Palm extract'!$Q$5-2+ROW($A26),7,1,1),"")</f>
        <v>Entertainment</v>
      </c>
      <c r="I35" s="13">
        <f ca="1">IF(OR('Palm extract'!$Q$5-2+ROW($A26)&lt;'Palm extract'!$R$5,OFFSET('Palm extract'!$A$6:$M$38,'Palm extract'!$Q$5-2+ROW($A26),8,1,1)=0),"",OFFSET('Palm extract'!$A$1:$M$38,'Palm extract'!$Q$5-2+ROW($A26),8,1,1))</f>
      </c>
      <c r="J35" s="106"/>
      <c r="K35" s="107">
        <f ca="1">IF('Palm extract'!$Q$5-2+ROW($A26)&lt;'Palm extract'!$R$5,OFFSET('Palm extract'!$A$6:$M$38,'Palm extract'!$Q$5-2+ROW($A26),5,1,1),"")</f>
        <v>30</v>
      </c>
    </row>
    <row r="36" spans="7:11" ht="12">
      <c r="G36" s="17">
        <f ca="1">IF('Palm extract'!$Q$5-2+ROW($A27)&lt;'Palm extract'!$R$5,OFFSET('Palm extract'!$A$6:$M$38,'Palm extract'!$Q$5-2+ROW($A27),0,1,1),"")</f>
        <v>37897</v>
      </c>
      <c r="H36" s="13" t="str">
        <f ca="1">IF('Palm extract'!$Q$5-2+ROW($A27)&lt;'Palm extract'!$R$5,OFFSET('Palm extract'!$A$6:$M$38,'Palm extract'!$Q$5-2+ROW($A27),7,1,1),"")</f>
        <v>Taxi</v>
      </c>
      <c r="I36" s="13">
        <f ca="1">IF(OR('Palm extract'!$Q$5-2+ROW($A27)&lt;'Palm extract'!$R$5,OFFSET('Palm extract'!$A$6:$M$38,'Palm extract'!$Q$5-2+ROW($A27),8,1,1)=0),"",OFFSET('Palm extract'!$A$1:$M$38,'Palm extract'!$Q$5-2+ROW($A27),8,1,1))</f>
      </c>
      <c r="J36" s="106"/>
      <c r="K36" s="107">
        <f ca="1">IF('Palm extract'!$Q$5-2+ROW($A27)&lt;'Palm extract'!$R$5,OFFSET('Palm extract'!$A$6:$M$38,'Palm extract'!$Q$5-2+ROW($A27),5,1,1),"")</f>
        <v>7</v>
      </c>
    </row>
    <row r="37" spans="7:11" ht="12">
      <c r="G37" s="17">
        <f ca="1">IF('Palm extract'!$Q$5-2+ROW($A28)&lt;'Palm extract'!$R$5,OFFSET('Palm extract'!$A$6:$M$38,'Palm extract'!$Q$5-2+ROW($A28),0,1,1),"")</f>
        <v>37898</v>
      </c>
      <c r="H37" s="13" t="str">
        <f ca="1">IF('Palm extract'!$Q$5-2+ROW($A28)&lt;'Palm extract'!$R$5,OFFSET('Palm extract'!$A$6:$M$38,'Palm extract'!$Q$5-2+ROW($A28),7,1,1),"")</f>
        <v>Entertainment</v>
      </c>
      <c r="I37" s="13">
        <f ca="1">IF(OR('Palm extract'!$Q$5-2+ROW($A28)&lt;'Palm extract'!$R$5,OFFSET('Palm extract'!$A$6:$M$38,'Palm extract'!$Q$5-2+ROW($A28),8,1,1)=0),"",OFFSET('Palm extract'!$A$1:$M$38,'Palm extract'!$Q$5-2+ROW($A28),8,1,1))</f>
      </c>
      <c r="J37" s="106"/>
      <c r="K37" s="107">
        <f ca="1">IF('Palm extract'!$Q$5-2+ROW($A28)&lt;'Palm extract'!$R$5,OFFSET('Palm extract'!$A$6:$M$38,'Palm extract'!$Q$5-2+ROW($A28),5,1,1),"")</f>
        <v>34</v>
      </c>
    </row>
    <row r="38" spans="7:11" ht="12">
      <c r="G38" s="17">
        <f ca="1">IF('Palm extract'!$Q$5-2+ROW($A29)&lt;'Palm extract'!$R$5,OFFSET('Palm extract'!$A$6:$M$38,'Palm extract'!$Q$5-2+ROW($A29),0,1,1),"")</f>
        <v>37898</v>
      </c>
      <c r="H38" s="13" t="str">
        <f ca="1">IF('Palm extract'!$Q$5-2+ROW($A29)&lt;'Palm extract'!$R$5,OFFSET('Palm extract'!$A$6:$M$38,'Palm extract'!$Q$5-2+ROW($A29),7,1,1),"")</f>
        <v>Taxi</v>
      </c>
      <c r="I38" s="13">
        <f ca="1">IF(OR('Palm extract'!$Q$5-2+ROW($A29)&lt;'Palm extract'!$R$5,OFFSET('Palm extract'!$A$6:$M$38,'Palm extract'!$Q$5-2+ROW($A29),8,1,1)=0),"",OFFSET('Palm extract'!$A$1:$M$38,'Palm extract'!$Q$5-2+ROW($A29),8,1,1))</f>
      </c>
      <c r="J38" s="106"/>
      <c r="K38" s="107">
        <f ca="1">IF('Palm extract'!$Q$5-2+ROW($A29)&lt;'Palm extract'!$R$5,OFFSET('Palm extract'!$A$6:$M$38,'Palm extract'!$Q$5-2+ROW($A29),5,1,1),"")</f>
        <v>5</v>
      </c>
    </row>
    <row r="39" spans="7:11" ht="12">
      <c r="G39" s="17">
        <f ca="1">IF('Palm extract'!$Q$5-2+ROW($A30)&lt;'Palm extract'!$R$5,OFFSET('Palm extract'!$A$6:$M$38,'Palm extract'!$Q$5-2+ROW($A30),0,1,1),"")</f>
        <v>37899</v>
      </c>
      <c r="H39" s="13" t="str">
        <f ca="1">IF('Palm extract'!$Q$5-2+ROW($A30)&lt;'Palm extract'!$R$5,OFFSET('Palm extract'!$A$6:$M$38,'Palm extract'!$Q$5-2+ROW($A30),7,1,1),"")</f>
        <v>Taxi</v>
      </c>
      <c r="I39" s="13">
        <f ca="1">IF(OR('Palm extract'!$Q$5-2+ROW($A30)&lt;'Palm extract'!$R$5,OFFSET('Palm extract'!$A$6:$M$38,'Palm extract'!$Q$5-2+ROW($A30),8,1,1)=0),"",OFFSET('Palm extract'!$A$1:$M$38,'Palm extract'!$Q$5-2+ROW($A30),8,1,1))</f>
      </c>
      <c r="J39" s="106"/>
      <c r="K39" s="107">
        <f ca="1">IF('Palm extract'!$Q$5-2+ROW($A30)&lt;'Palm extract'!$R$5,OFFSET('Palm extract'!$A$6:$M$38,'Palm extract'!$Q$5-2+ROW($A30),5,1,1),"")</f>
        <v>9</v>
      </c>
    </row>
    <row r="40" spans="7:11" ht="12">
      <c r="G40" s="17">
        <f ca="1">IF('Palm extract'!$Q$5-2+ROW($A31)&lt;'Palm extract'!$R$5,OFFSET('Palm extract'!$A$6:$M$38,'Palm extract'!$Q$5-2+ROW($A31),0,1,1),"")</f>
        <v>37900</v>
      </c>
      <c r="H40" s="13" t="str">
        <f ca="1">IF('Palm extract'!$Q$5-2+ROW($A31)&lt;'Palm extract'!$R$5,OFFSET('Palm extract'!$A$6:$M$38,'Palm extract'!$Q$5-2+ROW($A31),7,1,1),"")</f>
        <v>Lunch</v>
      </c>
      <c r="I40" s="13">
        <f ca="1">IF(OR('Palm extract'!$Q$5-2+ROW($A31)&lt;'Palm extract'!$R$5,OFFSET('Palm extract'!$A$6:$M$38,'Palm extract'!$Q$5-2+ROW($A31),8,1,1)=0),"",OFFSET('Palm extract'!$A$1:$M$38,'Palm extract'!$Q$5-2+ROW($A31),8,1,1))</f>
      </c>
      <c r="J40" s="106"/>
      <c r="K40" s="107">
        <f ca="1">IF('Palm extract'!$Q$5-2+ROW($A31)&lt;'Palm extract'!$R$5,OFFSET('Palm extract'!$A$6:$M$38,'Palm extract'!$Q$5-2+ROW($A31),5,1,1),"")</f>
        <v>6.41</v>
      </c>
    </row>
    <row r="41" spans="7:11" ht="12">
      <c r="G41" s="17">
        <f ca="1">IF('Palm extract'!$Q$5-2+ROW($A32)&lt;'Palm extract'!$R$5,OFFSET('Palm extract'!$A$6:$M$38,'Palm extract'!$Q$5-2+ROW($A32),0,1,1),"")</f>
        <v>37901</v>
      </c>
      <c r="H41" s="13" t="str">
        <f ca="1">IF('Palm extract'!$Q$5-2+ROW($A32)&lt;'Palm extract'!$R$5,OFFSET('Palm extract'!$A$6:$M$38,'Palm extract'!$Q$5-2+ROW($A32),7,1,1),"")</f>
        <v>Lunch</v>
      </c>
      <c r="I41" s="13">
        <f ca="1">IF(OR('Palm extract'!$Q$5-2+ROW($A32)&lt;'Palm extract'!$R$5,OFFSET('Palm extract'!$A$6:$M$38,'Palm extract'!$Q$5-2+ROW($A32),8,1,1)=0),"",OFFSET('Palm extract'!$A$1:$M$38,'Palm extract'!$Q$5-2+ROW($A32),8,1,1))</f>
      </c>
      <c r="J41" s="106"/>
      <c r="K41" s="107">
        <f ca="1">IF('Palm extract'!$Q$5-2+ROW($A32)&lt;'Palm extract'!$R$5,OFFSET('Palm extract'!$A$6:$M$38,'Palm extract'!$Q$5-2+ROW($A32),5,1,1),"")</f>
        <v>6.11</v>
      </c>
    </row>
    <row r="42" spans="7:11" ht="12">
      <c r="G42" s="17">
        <f ca="1">IF('Palm extract'!$Q$5-2+ROW($A33)&lt;'Palm extract'!$R$5,OFFSET('Palm extract'!$A$6:$M$38,'Palm extract'!$Q$5-2+ROW($A33),0,1,1),"")</f>
        <v>37902</v>
      </c>
      <c r="H42" s="13" t="str">
        <f ca="1">IF('Palm extract'!$Q$5-2+ROW($A33)&lt;'Palm extract'!$R$5,OFFSET('Palm extract'!$A$6:$M$38,'Palm extract'!$Q$5-2+ROW($A33),7,1,1),"")</f>
        <v>Lunch</v>
      </c>
      <c r="I42" s="13">
        <f ca="1">IF(OR('Palm extract'!$Q$5-2+ROW($A33)&lt;'Palm extract'!$R$5,OFFSET('Palm extract'!$A$6:$M$38,'Palm extract'!$Q$5-2+ROW($A33),8,1,1)=0),"",OFFSET('Palm extract'!$A$1:$M$38,'Palm extract'!$Q$5-2+ROW($A33),8,1,1))</f>
      </c>
      <c r="J42" s="106"/>
      <c r="K42" s="107">
        <f ca="1">IF('Palm extract'!$Q$5-2+ROW($A33)&lt;'Palm extract'!$R$5,OFFSET('Palm extract'!$A$6:$M$38,'Palm extract'!$Q$5-2+ROW($A33),5,1,1),"")</f>
        <v>5.65</v>
      </c>
    </row>
    <row r="43" spans="7:11" ht="12">
      <c r="G43" s="17">
        <f ca="1">IF('Palm extract'!$Q$5-2+ROW($A34)&lt;'Palm extract'!$R$5,OFFSET('Palm extract'!$A$6:$M$38,'Palm extract'!$Q$5-2+ROW($A34),0,1,1),"")</f>
        <v>37903</v>
      </c>
      <c r="H43" s="13" t="str">
        <f ca="1">IF('Palm extract'!$Q$5-2+ROW($A34)&lt;'Palm extract'!$R$5,OFFSET('Palm extract'!$A$6:$M$38,'Palm extract'!$Q$5-2+ROW($A34),7,1,1),"")</f>
        <v>Lunch</v>
      </c>
      <c r="I43" s="13">
        <f ca="1">IF(OR('Palm extract'!$Q$5-2+ROW($A34)&lt;'Palm extract'!$R$5,OFFSET('Palm extract'!$A$6:$M$38,'Palm extract'!$Q$5-2+ROW($A34),8,1,1)=0),"",OFFSET('Palm extract'!$A$1:$M$38,'Palm extract'!$Q$5-2+ROW($A34),8,1,1))</f>
      </c>
      <c r="J43" s="106"/>
      <c r="K43" s="107">
        <f ca="1">IF('Palm extract'!$Q$5-2+ROW($A34)&lt;'Palm extract'!$R$5,OFFSET('Palm extract'!$A$6:$M$38,'Palm extract'!$Q$5-2+ROW($A34),5,1,1),"")</f>
        <v>5.78</v>
      </c>
    </row>
    <row r="44" spans="7:11" ht="12">
      <c r="G44" s="17">
        <f ca="1">IF('Palm extract'!$Q$5-2+ROW($A35)&lt;'Palm extract'!$R$5,OFFSET('Palm extract'!$A$6:$M$38,'Palm extract'!$Q$5-2+ROW($A35),0,1,1),"")</f>
        <v>37904</v>
      </c>
      <c r="H44" s="13" t="str">
        <f ca="1">IF('Palm extract'!$Q$5-2+ROW($A35)&lt;'Palm extract'!$R$5,OFFSET('Palm extract'!$A$6:$M$38,'Palm extract'!$Q$5-2+ROW($A35),7,1,1),"")</f>
        <v>Lunch</v>
      </c>
      <c r="I44" s="13">
        <f ca="1">IF(OR('Palm extract'!$Q$5-2+ROW($A35)&lt;'Palm extract'!$R$5,OFFSET('Palm extract'!$A$6:$M$38,'Palm extract'!$Q$5-2+ROW($A35),8,1,1)=0),"",OFFSET('Palm extract'!$A$1:$M$38,'Palm extract'!$Q$5-2+ROW($A35),8,1,1))</f>
      </c>
      <c r="J44" s="106"/>
      <c r="K44" s="107">
        <f ca="1">IF('Palm extract'!$Q$5-2+ROW($A35)&lt;'Palm extract'!$R$5,OFFSET('Palm extract'!$A$6:$M$38,'Palm extract'!$Q$5-2+ROW($A35),5,1,1),"")</f>
        <v>4.9</v>
      </c>
    </row>
    <row r="45" spans="7:11" ht="12">
      <c r="G45" s="17">
        <f ca="1">IF('Palm extract'!$Q$5-2+ROW($A36)&lt;'Palm extract'!$R$5,OFFSET('Palm extract'!$A$6:$M$38,'Palm extract'!$Q$5-2+ROW($A36),0,1,1),"")</f>
        <v>37906</v>
      </c>
      <c r="H45" s="13" t="str">
        <f ca="1">IF('Palm extract'!$Q$5-2+ROW($A36)&lt;'Palm extract'!$R$5,OFFSET('Palm extract'!$A$6:$M$38,'Palm extract'!$Q$5-2+ROW($A36),7,1,1),"")</f>
        <v>Taxi</v>
      </c>
      <c r="I45" s="13">
        <f ca="1">IF(OR('Palm extract'!$Q$5-2+ROW($A36)&lt;'Palm extract'!$R$5,OFFSET('Palm extract'!$A$6:$M$38,'Palm extract'!$Q$5-2+ROW($A36),8,1,1)=0),"",OFFSET('Palm extract'!$A$1:$M$38,'Palm extract'!$Q$5-2+ROW($A36),8,1,1))</f>
      </c>
      <c r="J45" s="106"/>
      <c r="K45" s="107">
        <f ca="1">IF('Palm extract'!$Q$5-2+ROW($A36)&lt;'Palm extract'!$R$5,OFFSET('Palm extract'!$A$6:$M$38,'Palm extract'!$Q$5-2+ROW($A36),5,1,1),"")</f>
        <v>8</v>
      </c>
    </row>
    <row r="46" spans="7:11" ht="12">
      <c r="G46" s="17">
        <f ca="1">IF('Palm extract'!$Q$5-2+ROW($A37)&lt;'Palm extract'!$R$5,OFFSET('Palm extract'!$A$6:$M$38,'Palm extract'!$Q$5-2+ROW($A37),0,1,1),"")</f>
        <v>37907</v>
      </c>
      <c r="H46" s="13" t="str">
        <f ca="1">IF('Palm extract'!$Q$5-2+ROW($A37)&lt;'Palm extract'!$R$5,OFFSET('Palm extract'!$A$6:$M$38,'Palm extract'!$Q$5-2+ROW($A37),7,1,1),"")</f>
        <v>Lunch</v>
      </c>
      <c r="I46" s="13">
        <f ca="1">IF(OR('Palm extract'!$Q$5-2+ROW($A37)&lt;'Palm extract'!$R$5,OFFSET('Palm extract'!$A$6:$M$38,'Palm extract'!$Q$5-2+ROW($A37),8,1,1)=0),"",OFFSET('Palm extract'!$A$1:$M$38,'Palm extract'!$Q$5-2+ROW($A37),8,1,1))</f>
      </c>
      <c r="J46" s="106"/>
      <c r="K46" s="107">
        <f ca="1">IF('Palm extract'!$Q$5-2+ROW($A37)&lt;'Palm extract'!$R$5,OFFSET('Palm extract'!$A$6:$M$38,'Palm extract'!$Q$5-2+ROW($A37),5,1,1),"")</f>
        <v>6.9</v>
      </c>
    </row>
    <row r="47" spans="7:11" ht="12">
      <c r="G47" s="17">
        <f ca="1">IF('Palm extract'!$Q$5-2+ROW($A38)&lt;'Palm extract'!$R$5,OFFSET('Palm extract'!$A$6:$M$38,'Palm extract'!$Q$5-2+ROW($A38),0,1,1),"")</f>
      </c>
      <c r="H47" s="13">
        <f ca="1">IF('Palm extract'!$Q$5-2+ROW($A38)&lt;'Palm extract'!$R$5,OFFSET('Palm extract'!$A$6:$M$38,'Palm extract'!$Q$5-2+ROW($A38),7,1,1),"")</f>
      </c>
      <c r="I47" s="13">
        <f ca="1">IF(OR('Palm extract'!$Q$5-2+ROW($A38)&lt;'Palm extract'!$R$5,OFFSET('Palm extract'!$A$6:$M$38,'Palm extract'!$Q$5-2+ROW($A38),8,1,1)=0),"",OFFSET('Palm extract'!$A$1:$M$38,'Palm extract'!$Q$5-2+ROW($A38),8,1,1))</f>
      </c>
      <c r="J47" s="106"/>
      <c r="K47" s="107">
        <f ca="1">IF('Palm extract'!$Q$5-2+ROW($A38)&lt;'Palm extract'!$R$5,OFFSET('Palm extract'!$A$6:$M$38,'Palm extract'!$Q$5-2+ROW($A38),5,1,1),"")</f>
      </c>
    </row>
    <row r="48" spans="7:11" ht="12">
      <c r="G48" s="17">
        <f ca="1">IF('Palm extract'!$Q$5-2+ROW($A39)&lt;'Palm extract'!$R$5,OFFSET('Palm extract'!$A$6:$M$38,'Palm extract'!$Q$5-2+ROW($A39),0,1,1),"")</f>
      </c>
      <c r="H48" s="13">
        <f ca="1">IF('Palm extract'!$Q$5-2+ROW($A39)&lt;'Palm extract'!$R$5,OFFSET('Palm extract'!$A$6:$M$38,'Palm extract'!$Q$5-2+ROW($A39),7,1,1),"")</f>
      </c>
      <c r="I48" s="13">
        <f ca="1">IF(OR('Palm extract'!$Q$5-2+ROW($A39)&lt;'Palm extract'!$R$5,OFFSET('Palm extract'!$A$6:$M$38,'Palm extract'!$Q$5-2+ROW($A39),8,1,1)=0),"",OFFSET('Palm extract'!$A$1:$M$38,'Palm extract'!$Q$5-2+ROW($A39),8,1,1))</f>
      </c>
      <c r="J48" s="106"/>
      <c r="K48" s="107">
        <f ca="1">IF('Palm extract'!$Q$5-2+ROW($A39)&lt;'Palm extract'!$R$5,OFFSET('Palm extract'!$A$6:$M$38,'Palm extract'!$Q$5-2+ROW($A39),5,1,1),"")</f>
      </c>
    </row>
    <row r="49" spans="7:11" ht="12">
      <c r="G49" s="17">
        <f ca="1">IF('Palm extract'!$Q$5-2+ROW($A40)&lt;'Palm extract'!$R$5,OFFSET('Palm extract'!$A$6:$M$38,'Palm extract'!$Q$5-2+ROW($A40),0,1,1),"")</f>
      </c>
      <c r="H49" s="13">
        <f ca="1">IF('Palm extract'!$Q$5-2+ROW($A40)&lt;'Palm extract'!$R$5,OFFSET('Palm extract'!$A$6:$M$38,'Palm extract'!$Q$5-2+ROW($A40),7,1,1),"")</f>
      </c>
      <c r="I49" s="13">
        <f ca="1">IF(OR('Palm extract'!$Q$5-2+ROW($A40)&lt;'Palm extract'!$R$5,OFFSET('Palm extract'!$A$6:$M$38,'Palm extract'!$Q$5-2+ROW($A40),8,1,1)=0),"",OFFSET('Palm extract'!$A$1:$M$38,'Palm extract'!$Q$5-2+ROW($A40),8,1,1))</f>
      </c>
      <c r="J49" s="106"/>
      <c r="K49" s="107">
        <f ca="1">IF('Palm extract'!$Q$5-2+ROW($A40)&lt;'Palm extract'!$R$5,OFFSET('Palm extract'!$A$6:$M$38,'Palm extract'!$Q$5-2+ROW($A40),5,1,1),"")</f>
      </c>
    </row>
    <row r="50" spans="7:11" ht="12">
      <c r="G50" s="17">
        <f ca="1">IF('Palm extract'!$Q$5-2+ROW($A41)&lt;'Palm extract'!$R$5,OFFSET('Palm extract'!$A$6:$M$38,'Palm extract'!$Q$5-2+ROW($A41),0,1,1),"")</f>
      </c>
      <c r="H50" s="13">
        <f ca="1">IF('Palm extract'!$Q$5-2+ROW($A41)&lt;'Palm extract'!$R$5,OFFSET('Palm extract'!$A$6:$M$38,'Palm extract'!$Q$5-2+ROW($A41),7,1,1),"")</f>
      </c>
      <c r="I50" s="13">
        <f ca="1">IF(OR('Palm extract'!$Q$5-2+ROW($A41)&lt;'Palm extract'!$R$5,OFFSET('Palm extract'!$A$6:$M$38,'Palm extract'!$Q$5-2+ROW($A41),8,1,1)=0),"",OFFSET('Palm extract'!$A$1:$M$38,'Palm extract'!$Q$5-2+ROW($A41),8,1,1))</f>
      </c>
      <c r="J50" s="106"/>
      <c r="K50" s="107">
        <f ca="1">IF('Palm extract'!$Q$5-2+ROW($A41)&lt;'Palm extract'!$R$5,OFFSET('Palm extract'!$A$6:$M$38,'Palm extract'!$Q$5-2+ROW($A41),5,1,1),"")</f>
      </c>
    </row>
    <row r="51" spans="7:11" ht="12">
      <c r="G51" s="17">
        <f ca="1">IF('Palm extract'!$Q$5-2+ROW($A42)&lt;'Palm extract'!$R$5,OFFSET('Palm extract'!$A$6:$M$38,'Palm extract'!$Q$5-2+ROW($A42),0,1,1),"")</f>
      </c>
      <c r="H51" s="13">
        <f ca="1">IF('Palm extract'!$Q$5-2+ROW($A42)&lt;'Palm extract'!$R$5,OFFSET('Palm extract'!$A$6:$M$38,'Palm extract'!$Q$5-2+ROW($A42),7,1,1),"")</f>
      </c>
      <c r="I51" s="13">
        <f ca="1">IF(OR('Palm extract'!$Q$5-2+ROW($A42)&lt;'Palm extract'!$R$5,OFFSET('Palm extract'!$A$6:$M$38,'Palm extract'!$Q$5-2+ROW($A42),8,1,1)=0),"",OFFSET('Palm extract'!$A$1:$M$38,'Palm extract'!$Q$5-2+ROW($A42),8,1,1))</f>
      </c>
      <c r="J51" s="106"/>
      <c r="K51" s="107">
        <f ca="1">IF('Palm extract'!$Q$5-2+ROW($A42)&lt;'Palm extract'!$R$5,OFFSET('Palm extract'!$A$6:$M$38,'Palm extract'!$Q$5-2+ROW($A42),5,1,1),"")</f>
      </c>
    </row>
    <row r="52" spans="7:11" ht="12">
      <c r="G52" s="17">
        <f ca="1">IF('Palm extract'!$Q$5-2+ROW($A43)&lt;'Palm extract'!$R$5,OFFSET('Palm extract'!$A$6:$M$38,'Palm extract'!$Q$5-2+ROW($A43),0,1,1),"")</f>
      </c>
      <c r="H52" s="13">
        <f ca="1">IF('Palm extract'!$Q$5-2+ROW($A43)&lt;'Palm extract'!$R$5,OFFSET('Palm extract'!$A$6:$M$38,'Palm extract'!$Q$5-2+ROW($A43),7,1,1),"")</f>
      </c>
      <c r="I52" s="13">
        <f ca="1">IF(OR('Palm extract'!$Q$5-2+ROW($A43)&lt;'Palm extract'!$R$5,OFFSET('Palm extract'!$A$6:$M$38,'Palm extract'!$Q$5-2+ROW($A43),8,1,1)=0),"",OFFSET('Palm extract'!$A$1:$M$38,'Palm extract'!$Q$5-2+ROW($A43),8,1,1))</f>
      </c>
      <c r="J52" s="106"/>
      <c r="K52" s="107">
        <f ca="1">IF('Palm extract'!$Q$5-2+ROW($A43)&lt;'Palm extract'!$R$5,OFFSET('Palm extract'!$A$6:$M$38,'Palm extract'!$Q$5-2+ROW($A43),5,1,1),"")</f>
      </c>
    </row>
    <row r="53" spans="7:11" ht="12">
      <c r="G53" s="17">
        <f ca="1">IF('Palm extract'!$Q$5-2+ROW($A44)&lt;'Palm extract'!$R$5,OFFSET('Palm extract'!$A$6:$M$38,'Palm extract'!$Q$5-2+ROW($A44),0,1,1),"")</f>
      </c>
      <c r="H53" s="13">
        <f ca="1">IF('Palm extract'!$Q$5-2+ROW($A44)&lt;'Palm extract'!$R$5,OFFSET('Palm extract'!$A$6:$M$38,'Palm extract'!$Q$5-2+ROW($A44),7,1,1),"")</f>
      </c>
      <c r="I53" s="13">
        <f ca="1">IF(OR('Palm extract'!$Q$5-2+ROW($A44)&lt;'Palm extract'!$R$5,OFFSET('Palm extract'!$A$6:$M$38,'Palm extract'!$Q$5-2+ROW($A44),8,1,1)=0),"",OFFSET('Palm extract'!$A$1:$M$38,'Palm extract'!$Q$5-2+ROW($A44),8,1,1))</f>
      </c>
      <c r="J53" s="106"/>
      <c r="K53" s="107">
        <f ca="1">IF('Palm extract'!$Q$5-2+ROW($A44)&lt;'Palm extract'!$R$5,OFFSET('Palm extract'!$A$6:$M$38,'Palm extract'!$Q$5-2+ROW($A44),5,1,1),"")</f>
      </c>
    </row>
    <row r="54" spans="7:11" ht="12">
      <c r="G54" s="17">
        <f ca="1">IF('Palm extract'!$Q$5-2+ROW($A45)&lt;'Palm extract'!$R$5,OFFSET('Palm extract'!$A$6:$M$38,'Palm extract'!$Q$5-2+ROW($A45),0,1,1),"")</f>
      </c>
      <c r="H54" s="13">
        <f ca="1">IF('Palm extract'!$Q$5-2+ROW($A45)&lt;'Palm extract'!$R$5,OFFSET('Palm extract'!$A$6:$M$38,'Palm extract'!$Q$5-2+ROW($A45),7,1,1),"")</f>
      </c>
      <c r="I54" s="13">
        <f ca="1">IF(OR('Palm extract'!$Q$5-2+ROW($A45)&lt;'Palm extract'!$R$5,OFFSET('Palm extract'!$A$6:$M$38,'Palm extract'!$Q$5-2+ROW($A45),8,1,1)=0),"",OFFSET('Palm extract'!$A$1:$M$38,'Palm extract'!$Q$5-2+ROW($A45),8,1,1))</f>
      </c>
      <c r="J54" s="106"/>
      <c r="K54" s="107">
        <f ca="1">IF('Palm extract'!$Q$5-2+ROW($A45)&lt;'Palm extract'!$R$5,OFFSET('Palm extract'!$A$6:$M$38,'Palm extract'!$Q$5-2+ROW($A45),5,1,1),"")</f>
      </c>
    </row>
    <row r="55" spans="7:11" ht="12">
      <c r="G55" s="17">
        <f ca="1">IF('Palm extract'!$Q$5-2+ROW($A46)&lt;'Palm extract'!$R$5,OFFSET('Palm extract'!$A$6:$M$38,'Palm extract'!$Q$5-2+ROW($A46),0,1,1),"")</f>
      </c>
      <c r="H55" s="13">
        <f ca="1">IF('Palm extract'!$Q$5-2+ROW($A46)&lt;'Palm extract'!$R$5,OFFSET('Palm extract'!$A$6:$M$38,'Palm extract'!$Q$5-2+ROW($A46),7,1,1),"")</f>
      </c>
      <c r="I55" s="13">
        <f ca="1">IF(OR('Palm extract'!$Q$5-2+ROW($A46)&lt;'Palm extract'!$R$5,OFFSET('Palm extract'!$A$6:$M$38,'Palm extract'!$Q$5-2+ROW($A46),8,1,1)=0),"",OFFSET('Palm extract'!$A$1:$M$38,'Palm extract'!$Q$5-2+ROW($A46),8,1,1))</f>
      </c>
      <c r="J55" s="106"/>
      <c r="K55" s="107">
        <f ca="1">IF('Palm extract'!$Q$5-2+ROW($A46)&lt;'Palm extract'!$R$5,OFFSET('Palm extract'!$A$6:$M$38,'Palm extract'!$Q$5-2+ROW($A46),5,1,1),"")</f>
      </c>
    </row>
    <row r="56" spans="7:11" ht="12">
      <c r="G56" s="17">
        <f ca="1">IF('Palm extract'!$Q$5-2+ROW($A47)&lt;'Palm extract'!$R$5,OFFSET('Palm extract'!$A$6:$M$38,'Palm extract'!$Q$5-2+ROW($A47),0,1,1),"")</f>
      </c>
      <c r="H56" s="13">
        <f ca="1">IF('Palm extract'!$Q$5-2+ROW($A47)&lt;'Palm extract'!$R$5,OFFSET('Palm extract'!$A$6:$M$38,'Palm extract'!$Q$5-2+ROW($A47),7,1,1),"")</f>
      </c>
      <c r="I56" s="13">
        <f ca="1">IF(OR('Palm extract'!$Q$5-2+ROW($A47)&lt;'Palm extract'!$R$5,OFFSET('Palm extract'!$A$6:$M$38,'Palm extract'!$Q$5-2+ROW($A47),8,1,1)=0),"",OFFSET('Palm extract'!$A$1:$M$38,'Palm extract'!$Q$5-2+ROW($A47),8,1,1))</f>
      </c>
      <c r="J56" s="106"/>
      <c r="K56" s="107">
        <f ca="1">IF('Palm extract'!$Q$5-2+ROW($A47)&lt;'Palm extract'!$R$5,OFFSET('Palm extract'!$A$6:$M$38,'Palm extract'!$Q$5-2+ROW($A47),5,1,1),"")</f>
      </c>
    </row>
    <row r="57" spans="7:11" ht="12">
      <c r="G57" s="17">
        <f ca="1">IF('Palm extract'!$Q$5-2+ROW($A48)&lt;'Palm extract'!$R$5,OFFSET('Palm extract'!$A$6:$M$38,'Palm extract'!$Q$5-2+ROW($A48),0,1,1),"")</f>
      </c>
      <c r="H57" s="13">
        <f ca="1">IF('Palm extract'!$Q$5-2+ROW($A48)&lt;'Palm extract'!$R$5,OFFSET('Palm extract'!$A$6:$M$38,'Palm extract'!$Q$5-2+ROW($A48),7,1,1),"")</f>
      </c>
      <c r="I57" s="13">
        <f ca="1">IF(OR('Palm extract'!$Q$5-2+ROW($A48)&lt;'Palm extract'!$R$5,OFFSET('Palm extract'!$A$6:$M$38,'Palm extract'!$Q$5-2+ROW($A48),8,1,1)=0),"",OFFSET('Palm extract'!$A$1:$M$38,'Palm extract'!$Q$5-2+ROW($A48),8,1,1))</f>
      </c>
      <c r="J57" s="106"/>
      <c r="K57" s="107">
        <f ca="1">IF('Palm extract'!$Q$5-2+ROW($A48)&lt;'Palm extract'!$R$5,OFFSET('Palm extract'!$A$6:$M$38,'Palm extract'!$Q$5-2+ROW($A48),5,1,1),"")</f>
      </c>
    </row>
    <row r="58" spans="7:11" ht="12">
      <c r="G58" s="17">
        <f ca="1">IF('Palm extract'!$Q$5-2+ROW($A49)&lt;'Palm extract'!$R$5,OFFSET('Palm extract'!$A$6:$M$38,'Palm extract'!$Q$5-2+ROW($A49),0,1,1),"")</f>
      </c>
      <c r="H58" s="13">
        <f ca="1">IF('Palm extract'!$Q$5-2+ROW($A49)&lt;'Palm extract'!$R$5,OFFSET('Palm extract'!$A$6:$M$38,'Palm extract'!$Q$5-2+ROW($A49),7,1,1),"")</f>
      </c>
      <c r="I58" s="13">
        <f ca="1">IF(OR('Palm extract'!$Q$5-2+ROW($A49)&lt;'Palm extract'!$R$5,OFFSET('Palm extract'!$A$6:$M$38,'Palm extract'!$Q$5-2+ROW($A49),8,1,1)=0),"",OFFSET('Palm extract'!$A$1:$M$38,'Palm extract'!$Q$5-2+ROW($A49),8,1,1))</f>
      </c>
      <c r="J58" s="106"/>
      <c r="K58" s="107">
        <f ca="1">IF('Palm extract'!$Q$5-2+ROW($A49)&lt;'Palm extract'!$R$5,OFFSET('Palm extract'!$A$6:$M$38,'Palm extract'!$Q$5-2+ROW($A49),5,1,1),"")</f>
      </c>
    </row>
    <row r="59" spans="7:11" ht="12">
      <c r="G59" s="17">
        <f ca="1">IF('Palm extract'!$Q$5-2+ROW($A50)&lt;'Palm extract'!$R$5,OFFSET('Palm extract'!$A$6:$M$38,'Palm extract'!$Q$5-2+ROW($A50),0,1,1),"")</f>
      </c>
      <c r="H59" s="13">
        <f ca="1">IF('Palm extract'!$Q$5-2+ROW($A50)&lt;'Palm extract'!$R$5,OFFSET('Palm extract'!$A$6:$M$38,'Palm extract'!$Q$5-2+ROW($A50),7,1,1),"")</f>
      </c>
      <c r="I59" s="13">
        <f ca="1">IF(OR('Palm extract'!$Q$5-2+ROW($A50)&lt;'Palm extract'!$R$5,OFFSET('Palm extract'!$A$6:$M$38,'Palm extract'!$Q$5-2+ROW($A50),8,1,1)=0),"",OFFSET('Palm extract'!$A$1:$M$38,'Palm extract'!$Q$5-2+ROW($A50),8,1,1))</f>
      </c>
      <c r="J59" s="106"/>
      <c r="K59" s="107">
        <f ca="1">IF('Palm extract'!$Q$5-2+ROW($A50)&lt;'Palm extract'!$R$5,OFFSET('Palm extract'!$A$6:$M$38,'Palm extract'!$Q$5-2+ROW($A50),5,1,1),"")</f>
      </c>
    </row>
    <row r="60" spans="7:11" ht="12">
      <c r="G60" s="17">
        <f ca="1">IF('Palm extract'!$Q$5-2+ROW($A51)&lt;'Palm extract'!$R$5,OFFSET('Palm extract'!$A$6:$M$38,'Palm extract'!$Q$5-2+ROW($A51),0,1,1),"")</f>
      </c>
      <c r="H60" s="13">
        <f ca="1">IF('Palm extract'!$Q$5-2+ROW($A51)&lt;'Palm extract'!$R$5,OFFSET('Palm extract'!$A$6:$M$38,'Palm extract'!$Q$5-2+ROW($A51),7,1,1),"")</f>
      </c>
      <c r="I60" s="13">
        <f ca="1">IF(OR('Palm extract'!$Q$5-2+ROW($A51)&lt;'Palm extract'!$R$5,OFFSET('Palm extract'!$A$6:$M$38,'Palm extract'!$Q$5-2+ROW($A51),8,1,1)=0),"",OFFSET('Palm extract'!$A$1:$M$38,'Palm extract'!$Q$5-2+ROW($A51),8,1,1))</f>
      </c>
      <c r="J60" s="106"/>
      <c r="K60" s="107">
        <f ca="1">IF('Palm extract'!$Q$5-2+ROW($A51)&lt;'Palm extract'!$R$5,OFFSET('Palm extract'!$A$6:$M$38,'Palm extract'!$Q$5-2+ROW($A51),5,1,1),"")</f>
      </c>
    </row>
    <row r="61" spans="7:11" ht="12">
      <c r="G61" s="17">
        <f ca="1">IF('Palm extract'!$Q$5-2+ROW($A52)&lt;'Palm extract'!$R$5,OFFSET('Palm extract'!$A$6:$M$38,'Palm extract'!$Q$5-2+ROW($A52),0,1,1),"")</f>
      </c>
      <c r="H61" s="13">
        <f ca="1">IF('Palm extract'!$Q$5-2+ROW($A52)&lt;'Palm extract'!$R$5,OFFSET('Palm extract'!$A$6:$M$38,'Palm extract'!$Q$5-2+ROW($A52),7,1,1),"")</f>
      </c>
      <c r="I61" s="13">
        <f ca="1">IF(OR('Palm extract'!$Q$5-2+ROW($A52)&lt;'Palm extract'!$R$5,OFFSET('Palm extract'!$A$6:$M$38,'Palm extract'!$Q$5-2+ROW($A52),8,1,1)=0),"",OFFSET('Palm extract'!$A$1:$M$38,'Palm extract'!$Q$5-2+ROW($A52),8,1,1))</f>
      </c>
      <c r="J61" s="106"/>
      <c r="K61" s="107">
        <f ca="1">IF('Palm extract'!$Q$5-2+ROW($A52)&lt;'Palm extract'!$R$5,OFFSET('Palm extract'!$A$6:$M$38,'Palm extract'!$Q$5-2+ROW($A52),5,1,1),"")</f>
      </c>
    </row>
    <row r="62" spans="7:11" ht="12">
      <c r="G62" s="17">
        <f ca="1">IF('Palm extract'!$Q$5-2+ROW($A53)&lt;'Palm extract'!$R$5,OFFSET('Palm extract'!$A$6:$M$38,'Palm extract'!$Q$5-2+ROW($A53),0,1,1),"")</f>
      </c>
      <c r="H62" s="13">
        <f ca="1">IF('Palm extract'!$Q$5-2+ROW($A53)&lt;'Palm extract'!$R$5,OFFSET('Palm extract'!$A$6:$M$38,'Palm extract'!$Q$5-2+ROW($A53),7,1,1),"")</f>
      </c>
      <c r="I62" s="13">
        <f ca="1">IF(OR('Palm extract'!$Q$5-2+ROW($A53)&lt;'Palm extract'!$R$5,OFFSET('Palm extract'!$A$6:$M$38,'Palm extract'!$Q$5-2+ROW($A53),8,1,1)=0),"",OFFSET('Palm extract'!$A$1:$M$38,'Palm extract'!$Q$5-2+ROW($A53),8,1,1))</f>
      </c>
      <c r="J62" s="106"/>
      <c r="K62" s="107">
        <f ca="1">IF('Palm extract'!$Q$5-2+ROW($A53)&lt;'Palm extract'!$R$5,OFFSET('Palm extract'!$A$6:$M$38,'Palm extract'!$Q$5-2+ROW($A53),5,1,1),"")</f>
      </c>
    </row>
    <row r="63" spans="7:11" ht="12">
      <c r="G63" s="17">
        <f ca="1">IF('Palm extract'!$Q$5-2+ROW($A54)&lt;'Palm extract'!$R$5,OFFSET('Palm extract'!$A$6:$M$38,'Palm extract'!$Q$5-2+ROW($A54),0,1,1),"")</f>
      </c>
      <c r="H63" s="13">
        <f ca="1">IF('Palm extract'!$Q$5-2+ROW($A54)&lt;'Palm extract'!$R$5,OFFSET('Palm extract'!$A$6:$M$38,'Palm extract'!$Q$5-2+ROW($A54),7,1,1),"")</f>
      </c>
      <c r="I63" s="13">
        <f ca="1">IF(OR('Palm extract'!$Q$5-2+ROW($A54)&lt;'Palm extract'!$R$5,OFFSET('Palm extract'!$A$6:$M$38,'Palm extract'!$Q$5-2+ROW($A54),8,1,1)=0),"",OFFSET('Palm extract'!$A$1:$M$38,'Palm extract'!$Q$5-2+ROW($A54),8,1,1))</f>
      </c>
      <c r="J63" s="106"/>
      <c r="K63" s="107">
        <f ca="1">IF('Palm extract'!$Q$5-2+ROW($A54)&lt;'Palm extract'!$R$5,OFFSET('Palm extract'!$A$6:$M$38,'Palm extract'!$Q$5-2+ROW($A54),5,1,1),"")</f>
      </c>
    </row>
    <row r="64" spans="7:11" ht="12">
      <c r="G64" s="17">
        <f ca="1">IF('Palm extract'!$Q$5-2+ROW($A55)&lt;'Palm extract'!$R$5,OFFSET('Palm extract'!$A$6:$M$38,'Palm extract'!$Q$5-2+ROW($A55),0,1,1),"")</f>
      </c>
      <c r="H64" s="13">
        <f ca="1">IF('Palm extract'!$Q$5-2+ROW($A55)&lt;'Palm extract'!$R$5,OFFSET('Palm extract'!$A$6:$M$38,'Palm extract'!$Q$5-2+ROW($A55),7,1,1),"")</f>
      </c>
      <c r="I64" s="13">
        <f ca="1">IF(OR('Palm extract'!$Q$5-2+ROW($A55)&lt;'Palm extract'!$R$5,OFFSET('Palm extract'!$A$6:$M$38,'Palm extract'!$Q$5-2+ROW($A55),8,1,1)=0),"",OFFSET('Palm extract'!$A$1:$M$38,'Palm extract'!$Q$5-2+ROW($A55),8,1,1))</f>
      </c>
      <c r="J64" s="106"/>
      <c r="K64" s="107">
        <f ca="1">IF('Palm extract'!$Q$5-2+ROW($A55)&lt;'Palm extract'!$R$5,OFFSET('Palm extract'!$A$6:$M$38,'Palm extract'!$Q$5-2+ROW($A55),5,1,1),"")</f>
      </c>
    </row>
    <row r="65" spans="7:11" ht="12">
      <c r="G65" s="17">
        <f ca="1">IF('Palm extract'!$Q$5-2+ROW($A56)&lt;'Palm extract'!$R$5,OFFSET('Palm extract'!$A$6:$M$38,'Palm extract'!$Q$5-2+ROW($A56),0,1,1),"")</f>
      </c>
      <c r="H65" s="13">
        <f ca="1">IF('Palm extract'!$Q$5-2+ROW($A56)&lt;'Palm extract'!$R$5,OFFSET('Palm extract'!$A$6:$M$38,'Palm extract'!$Q$5-2+ROW($A56),7,1,1),"")</f>
      </c>
      <c r="I65" s="13">
        <f ca="1">IF(OR('Palm extract'!$Q$5-2+ROW($A56)&lt;'Palm extract'!$R$5,OFFSET('Palm extract'!$A$6:$M$38,'Palm extract'!$Q$5-2+ROW($A56),8,1,1)=0),"",OFFSET('Palm extract'!$A$1:$M$38,'Palm extract'!$Q$5-2+ROW($A56),8,1,1))</f>
      </c>
      <c r="J65" s="106"/>
      <c r="K65" s="107">
        <f ca="1">IF('Palm extract'!$Q$5-2+ROW($A56)&lt;'Palm extract'!$R$5,OFFSET('Palm extract'!$A$6:$M$38,'Palm extract'!$Q$5-2+ROW($A56),5,1,1),"")</f>
      </c>
    </row>
    <row r="66" spans="7:11" ht="12">
      <c r="G66" s="17">
        <f ca="1">IF('Palm extract'!$Q$5-2+ROW($A57)&lt;'Palm extract'!$R$5,OFFSET('Palm extract'!$A$6:$M$38,'Palm extract'!$Q$5-2+ROW($A57),0,1,1),"")</f>
      </c>
      <c r="H66" s="13">
        <f ca="1">IF('Palm extract'!$Q$5-2+ROW($A57)&lt;'Palm extract'!$R$5,OFFSET('Palm extract'!$A$6:$M$38,'Palm extract'!$Q$5-2+ROW($A57),7,1,1),"")</f>
      </c>
      <c r="I66" s="13">
        <f ca="1">IF(OR('Palm extract'!$Q$5-2+ROW($A57)&lt;'Palm extract'!$R$5,OFFSET('Palm extract'!$A$6:$M$38,'Palm extract'!$Q$5-2+ROW($A57),8,1,1)=0),"",OFFSET('Palm extract'!$A$1:$M$38,'Palm extract'!$Q$5-2+ROW($A57),8,1,1))</f>
      </c>
      <c r="J66" s="106"/>
      <c r="K66" s="107">
        <f ca="1">IF('Palm extract'!$Q$5-2+ROW($A57)&lt;'Palm extract'!$R$5,OFFSET('Palm extract'!$A$6:$M$38,'Palm extract'!$Q$5-2+ROW($A57),5,1,1),"")</f>
      </c>
    </row>
    <row r="67" spans="7:11" ht="12">
      <c r="G67" s="17">
        <f ca="1">IF('Palm extract'!$Q$5-2+ROW($A58)&lt;'Palm extract'!$R$5,OFFSET('Palm extract'!$A$6:$M$38,'Palm extract'!$Q$5-2+ROW($A58),0,1,1),"")</f>
      </c>
      <c r="H67" s="13">
        <f ca="1">IF('Palm extract'!$Q$5-2+ROW($A58)&lt;'Palm extract'!$R$5,OFFSET('Palm extract'!$A$6:$M$38,'Palm extract'!$Q$5-2+ROW($A58),7,1,1),"")</f>
      </c>
      <c r="I67" s="13">
        <f ca="1">IF(OR('Palm extract'!$Q$5-2+ROW($A58)&lt;'Palm extract'!$R$5,OFFSET('Palm extract'!$A$6:$M$38,'Palm extract'!$Q$5-2+ROW($A58),8,1,1)=0),"",OFFSET('Palm extract'!$A$1:$M$38,'Palm extract'!$Q$5-2+ROW($A58),8,1,1))</f>
      </c>
      <c r="J67" s="106"/>
      <c r="K67" s="107">
        <f ca="1">IF('Palm extract'!$Q$5-2+ROW($A58)&lt;'Palm extract'!$R$5,OFFSET('Palm extract'!$A$6:$M$38,'Palm extract'!$Q$5-2+ROW($A58),5,1,1),"")</f>
      </c>
    </row>
    <row r="68" spans="7:11" ht="12">
      <c r="G68" s="17">
        <f ca="1">IF('Palm extract'!$Q$5-2+ROW($A59)&lt;'Palm extract'!$R$5,OFFSET('Palm extract'!$A$6:$M$38,'Palm extract'!$Q$5-2+ROW($A59),0,1,1),"")</f>
      </c>
      <c r="H68" s="13">
        <f ca="1">IF('Palm extract'!$Q$5-2+ROW($A59)&lt;'Palm extract'!$R$5,OFFSET('Palm extract'!$A$6:$M$38,'Palm extract'!$Q$5-2+ROW($A59),7,1,1),"")</f>
      </c>
      <c r="I68" s="13">
        <f ca="1">IF(OR('Palm extract'!$Q$5-2+ROW($A59)&lt;'Palm extract'!$R$5,OFFSET('Palm extract'!$A$6:$M$38,'Palm extract'!$Q$5-2+ROW($A59),8,1,1)=0),"",OFFSET('Palm extract'!$A$1:$M$38,'Palm extract'!$Q$5-2+ROW($A59),8,1,1))</f>
      </c>
      <c r="J68" s="106"/>
      <c r="K68" s="107">
        <f ca="1">IF('Palm extract'!$Q$5-2+ROW($A59)&lt;'Palm extract'!$R$5,OFFSET('Palm extract'!$A$6:$M$38,'Palm extract'!$Q$5-2+ROW($A59),5,1,1),"")</f>
      </c>
    </row>
    <row r="69" spans="7:11" ht="12">
      <c r="G69" s="17">
        <f ca="1">IF('Palm extract'!$Q$5-2+ROW($A60)&lt;'Palm extract'!$R$5,OFFSET('Palm extract'!$A$6:$M$38,'Palm extract'!$Q$5-2+ROW($A60),0,1,1),"")</f>
      </c>
      <c r="H69" s="13">
        <f ca="1">IF('Palm extract'!$Q$5-2+ROW($A60)&lt;'Palm extract'!$R$5,OFFSET('Palm extract'!$A$6:$M$38,'Palm extract'!$Q$5-2+ROW($A60),7,1,1),"")</f>
      </c>
      <c r="I69" s="13">
        <f ca="1">IF(OR('Palm extract'!$Q$5-2+ROW($A60)&lt;'Palm extract'!$R$5,OFFSET('Palm extract'!$A$6:$M$38,'Palm extract'!$Q$5-2+ROW($A60),8,1,1)=0),"",OFFSET('Palm extract'!$A$1:$M$38,'Palm extract'!$Q$5-2+ROW($A60),8,1,1))</f>
      </c>
      <c r="J69" s="106"/>
      <c r="K69" s="107">
        <f ca="1">IF('Palm extract'!$Q$5-2+ROW($A60)&lt;'Palm extract'!$R$5,OFFSET('Palm extract'!$A$6:$M$38,'Palm extract'!$Q$5-2+ROW($A60),5,1,1),"")</f>
      </c>
    </row>
    <row r="70" spans="7:11" ht="12">
      <c r="G70" s="17">
        <f ca="1">IF('Palm extract'!$Q$5-2+ROW($A61)&lt;'Palm extract'!$R$5,OFFSET('Palm extract'!$A$6:$M$38,'Palm extract'!$Q$5-2+ROW($A61),0,1,1),"")</f>
      </c>
      <c r="H70" s="13">
        <f ca="1">IF('Palm extract'!$Q$5-2+ROW($A61)&lt;'Palm extract'!$R$5,OFFSET('Palm extract'!$A$6:$M$38,'Palm extract'!$Q$5-2+ROW($A61),7,1,1),"")</f>
      </c>
      <c r="I70" s="13">
        <f ca="1">IF(OR('Palm extract'!$Q$5-2+ROW($A61)&lt;'Palm extract'!$R$5,OFFSET('Palm extract'!$A$6:$M$38,'Palm extract'!$Q$5-2+ROW($A61),8,1,1)=0),"",OFFSET('Palm extract'!$A$1:$M$38,'Palm extract'!$Q$5-2+ROW($A61),8,1,1))</f>
      </c>
      <c r="J70" s="106"/>
      <c r="K70" s="107">
        <f ca="1">IF('Palm extract'!$Q$5-2+ROW($A61)&lt;'Palm extract'!$R$5,OFFSET('Palm extract'!$A$6:$M$38,'Palm extract'!$Q$5-2+ROW($A61),5,1,1),"")</f>
      </c>
    </row>
    <row r="71" spans="7:11" ht="12">
      <c r="G71" s="17">
        <f ca="1">IF('Palm extract'!$Q$5-2+ROW($A62)&lt;'Palm extract'!$R$5,OFFSET('Palm extract'!$A$6:$M$38,'Palm extract'!$Q$5-2+ROW($A62),0,1,1),"")</f>
      </c>
      <c r="H71" s="13">
        <f ca="1">IF('Palm extract'!$Q$5-2+ROW($A62)&lt;'Palm extract'!$R$5,OFFSET('Palm extract'!$A$6:$M$38,'Palm extract'!$Q$5-2+ROW($A62),7,1,1),"")</f>
      </c>
      <c r="I71" s="13">
        <f ca="1">IF(OR('Palm extract'!$Q$5-2+ROW($A62)&lt;'Palm extract'!$R$5,OFFSET('Palm extract'!$A$6:$M$38,'Palm extract'!$Q$5-2+ROW($A62),8,1,1)=0),"",OFFSET('Palm extract'!$A$1:$M$38,'Palm extract'!$Q$5-2+ROW($A62),8,1,1))</f>
      </c>
      <c r="J71" s="106"/>
      <c r="K71" s="107">
        <f ca="1">IF('Palm extract'!$Q$5-2+ROW($A62)&lt;'Palm extract'!$R$5,OFFSET('Palm extract'!$A$6:$M$38,'Palm extract'!$Q$5-2+ROW($A62),5,1,1),"")</f>
      </c>
    </row>
    <row r="72" spans="7:11" ht="12">
      <c r="G72" s="17">
        <f ca="1">IF('Palm extract'!$Q$5-2+ROW($A63)&lt;'Palm extract'!$R$5,OFFSET('Palm extract'!$A$6:$M$38,'Palm extract'!$Q$5-2+ROW($A63),0,1,1),"")</f>
      </c>
      <c r="H72" s="13">
        <f ca="1">IF('Palm extract'!$Q$5-2+ROW($A63)&lt;'Palm extract'!$R$5,OFFSET('Palm extract'!$A$6:$M$38,'Palm extract'!$Q$5-2+ROW($A63),7,1,1),"")</f>
      </c>
      <c r="I72" s="13">
        <f ca="1">IF(OR('Palm extract'!$Q$5-2+ROW($A63)&lt;'Palm extract'!$R$5,OFFSET('Palm extract'!$A$6:$M$38,'Palm extract'!$Q$5-2+ROW($A63),8,1,1)=0),"",OFFSET('Palm extract'!$A$1:$M$38,'Palm extract'!$Q$5-2+ROW($A63),8,1,1))</f>
      </c>
      <c r="J72" s="106"/>
      <c r="K72" s="107">
        <f ca="1">IF('Palm extract'!$Q$5-2+ROW($A63)&lt;'Palm extract'!$R$5,OFFSET('Palm extract'!$A$6:$M$38,'Palm extract'!$Q$5-2+ROW($A63),5,1,1),"")</f>
      </c>
    </row>
    <row r="73" spans="7:11" ht="12">
      <c r="G73" s="17">
        <f ca="1">IF('Palm extract'!$Q$5-2+ROW($A64)&lt;'Palm extract'!$R$5,OFFSET('Palm extract'!$A$6:$M$38,'Palm extract'!$Q$5-2+ROW($A64),0,1,1),"")</f>
      </c>
      <c r="H73" s="13">
        <f ca="1">IF('Palm extract'!$Q$5-2+ROW($A64)&lt;'Palm extract'!$R$5,OFFSET('Palm extract'!$A$6:$M$38,'Palm extract'!$Q$5-2+ROW($A64),7,1,1),"")</f>
      </c>
      <c r="I73" s="13">
        <f ca="1">IF(OR('Palm extract'!$Q$5-2+ROW($A64)&lt;'Palm extract'!$R$5,OFFSET('Palm extract'!$A$6:$M$38,'Palm extract'!$Q$5-2+ROW($A64),8,1,1)=0),"",OFFSET('Palm extract'!$A$1:$M$38,'Palm extract'!$Q$5-2+ROW($A64),8,1,1))</f>
      </c>
      <c r="J73" s="106"/>
      <c r="K73" s="107">
        <f ca="1">IF('Palm extract'!$Q$5-2+ROW($A64)&lt;'Palm extract'!$R$5,OFFSET('Palm extract'!$A$6:$M$38,'Palm extract'!$Q$5-2+ROW($A64),5,1,1),"")</f>
      </c>
    </row>
    <row r="74" spans="7:11" ht="12">
      <c r="G74" s="17">
        <f ca="1">IF('Palm extract'!$Q$5-2+ROW($A65)&lt;'Palm extract'!$R$5,OFFSET('Palm extract'!$A$6:$M$38,'Palm extract'!$Q$5-2+ROW($A65),0,1,1),"")</f>
      </c>
      <c r="H74" s="13">
        <f ca="1">IF('Palm extract'!$Q$5-2+ROW($A65)&lt;'Palm extract'!$R$5,OFFSET('Palm extract'!$A$6:$M$38,'Palm extract'!$Q$5-2+ROW($A65),7,1,1),"")</f>
      </c>
      <c r="I74" s="13">
        <f ca="1">IF(OR('Palm extract'!$Q$5-2+ROW($A65)&lt;'Palm extract'!$R$5,OFFSET('Palm extract'!$A$6:$M$38,'Palm extract'!$Q$5-2+ROW($A65),8,1,1)=0),"",OFFSET('Palm extract'!$A$1:$M$38,'Palm extract'!$Q$5-2+ROW($A65),8,1,1))</f>
      </c>
      <c r="J74" s="106"/>
      <c r="K74" s="107">
        <f ca="1">IF('Palm extract'!$Q$5-2+ROW($A65)&lt;'Palm extract'!$R$5,OFFSET('Palm extract'!$A$6:$M$38,'Palm extract'!$Q$5-2+ROW($A65),5,1,1),"")</f>
      </c>
    </row>
    <row r="75" spans="7:11" ht="12">
      <c r="G75" s="17">
        <f ca="1">IF('Palm extract'!$Q$5-2+ROW($A66)&lt;'Palm extract'!$R$5,OFFSET('Palm extract'!$A$6:$M$38,'Palm extract'!$Q$5-2+ROW($A66),0,1,1),"")</f>
      </c>
      <c r="H75" s="13">
        <f ca="1">IF('Palm extract'!$Q$5-2+ROW($A66)&lt;'Palm extract'!$R$5,OFFSET('Palm extract'!$A$6:$M$38,'Palm extract'!$Q$5-2+ROW($A66),7,1,1),"")</f>
      </c>
      <c r="I75" s="13">
        <f ca="1">IF(OR('Palm extract'!$Q$5-2+ROW($A66)&lt;'Palm extract'!$R$5,OFFSET('Palm extract'!$A$6:$M$38,'Palm extract'!$Q$5-2+ROW($A66),8,1,1)=0),"",OFFSET('Palm extract'!$A$1:$M$38,'Palm extract'!$Q$5-2+ROW($A66),8,1,1))</f>
      </c>
      <c r="J75" s="106"/>
      <c r="K75" s="107">
        <f ca="1">IF('Palm extract'!$Q$5-2+ROW($A66)&lt;'Palm extract'!$R$5,OFFSET('Palm extract'!$A$6:$M$38,'Palm extract'!$Q$5-2+ROW($A66),5,1,1),"")</f>
      </c>
    </row>
    <row r="76" spans="7:11" ht="12">
      <c r="G76" s="17">
        <f ca="1">IF('Palm extract'!$Q$5-2+ROW($A67)&lt;'Palm extract'!$R$5,OFFSET('Palm extract'!$A$6:$M$38,'Palm extract'!$Q$5-2+ROW($A67),0,1,1),"")</f>
      </c>
      <c r="H76" s="13">
        <f ca="1">IF('Palm extract'!$Q$5-2+ROW($A67)&lt;'Palm extract'!$R$5,OFFSET('Palm extract'!$A$6:$M$38,'Palm extract'!$Q$5-2+ROW($A67),7,1,1),"")</f>
      </c>
      <c r="I76" s="13">
        <f ca="1">IF(OR('Palm extract'!$Q$5-2+ROW($A67)&lt;'Palm extract'!$R$5,OFFSET('Palm extract'!$A$6:$M$38,'Palm extract'!$Q$5-2+ROW($A67),8,1,1)=0),"",OFFSET('Palm extract'!$A$1:$M$38,'Palm extract'!$Q$5-2+ROW($A67),8,1,1))</f>
      </c>
      <c r="J76" s="106"/>
      <c r="K76" s="107">
        <f ca="1">IF('Palm extract'!$Q$5-2+ROW($A67)&lt;'Palm extract'!$R$5,OFFSET('Palm extract'!$A$6:$M$38,'Palm extract'!$Q$5-2+ROW($A67),5,1,1),"")</f>
      </c>
    </row>
    <row r="77" spans="7:11" ht="12">
      <c r="G77" s="17">
        <f ca="1">IF('Palm extract'!$Q$5-2+ROW($A68)&lt;'Palm extract'!$R$5,OFFSET('Palm extract'!$A$6:$M$38,'Palm extract'!$Q$5-2+ROW($A68),0,1,1),"")</f>
      </c>
      <c r="H77" s="13">
        <f ca="1">IF('Palm extract'!$Q$5-2+ROW($A68)&lt;'Palm extract'!$R$5,OFFSET('Palm extract'!$A$6:$M$38,'Palm extract'!$Q$5-2+ROW($A68),7,1,1),"")</f>
      </c>
      <c r="I77" s="13">
        <f ca="1">IF(OR('Palm extract'!$Q$5-2+ROW($A68)&lt;'Palm extract'!$R$5,OFFSET('Palm extract'!$A$6:$M$38,'Palm extract'!$Q$5-2+ROW($A68),8,1,1)=0),"",OFFSET('Palm extract'!$A$1:$M$38,'Palm extract'!$Q$5-2+ROW($A68),8,1,1))</f>
      </c>
      <c r="J77" s="106"/>
      <c r="K77" s="107">
        <f ca="1">IF('Palm extract'!$Q$5-2+ROW($A68)&lt;'Palm extract'!$R$5,OFFSET('Palm extract'!$A$6:$M$38,'Palm extract'!$Q$5-2+ROW($A68),5,1,1),"")</f>
      </c>
    </row>
    <row r="78" spans="7:11" ht="12">
      <c r="G78" s="17">
        <f ca="1">IF('Palm extract'!$Q$5-2+ROW($A69)&lt;'Palm extract'!$R$5,OFFSET('Palm extract'!$A$6:$M$38,'Palm extract'!$Q$5-2+ROW($A69),0,1,1),"")</f>
      </c>
      <c r="H78" s="13">
        <f ca="1">IF('Palm extract'!$Q$5-2+ROW($A69)&lt;'Palm extract'!$R$5,OFFSET('Palm extract'!$A$6:$M$38,'Palm extract'!$Q$5-2+ROW($A69),7,1,1),"")</f>
      </c>
      <c r="I78" s="13">
        <f ca="1">IF(OR('Palm extract'!$Q$5-2+ROW($A69)&lt;'Palm extract'!$R$5,OFFSET('Palm extract'!$A$6:$M$38,'Palm extract'!$Q$5-2+ROW($A69),8,1,1)=0),"",OFFSET('Palm extract'!$A$1:$M$38,'Palm extract'!$Q$5-2+ROW($A69),8,1,1))</f>
      </c>
      <c r="J78" s="106"/>
      <c r="K78" s="107">
        <f ca="1">IF('Palm extract'!$Q$5-2+ROW($A69)&lt;'Palm extract'!$R$5,OFFSET('Palm extract'!$A$6:$M$38,'Palm extract'!$Q$5-2+ROW($A69),5,1,1),"")</f>
      </c>
    </row>
    <row r="79" spans="7:11" ht="12">
      <c r="G79" s="17">
        <f ca="1">IF('Palm extract'!$Q$5-2+ROW($A70)&lt;'Palm extract'!$R$5,OFFSET('Palm extract'!$A$6:$M$38,'Palm extract'!$Q$5-2+ROW($A70),0,1,1),"")</f>
      </c>
      <c r="H79" s="13">
        <f ca="1">IF('Palm extract'!$Q$5-2+ROW($A70)&lt;'Palm extract'!$R$5,OFFSET('Palm extract'!$A$6:$M$38,'Palm extract'!$Q$5-2+ROW($A70),7,1,1),"")</f>
      </c>
      <c r="I79" s="13">
        <f ca="1">IF(OR('Palm extract'!$Q$5-2+ROW($A70)&lt;'Palm extract'!$R$5,OFFSET('Palm extract'!$A$6:$M$38,'Palm extract'!$Q$5-2+ROW($A70),8,1,1)=0),"",OFFSET('Palm extract'!$A$1:$M$38,'Palm extract'!$Q$5-2+ROW($A70),8,1,1))</f>
      </c>
      <c r="J79" s="106"/>
      <c r="K79" s="107">
        <f ca="1">IF('Palm extract'!$Q$5-2+ROW($A70)&lt;'Palm extract'!$R$5,OFFSET('Palm extract'!$A$6:$M$38,'Palm extract'!$Q$5-2+ROW($A70),5,1,1),"")</f>
      </c>
    </row>
    <row r="80" spans="7:11" ht="12">
      <c r="G80" s="17">
        <f ca="1">IF('Palm extract'!$Q$5-2+ROW($A71)&lt;'Palm extract'!$R$5,OFFSET('Palm extract'!$A$6:$M$38,'Palm extract'!$Q$5-2+ROW($A71),0,1,1),"")</f>
      </c>
      <c r="H80" s="13">
        <f ca="1">IF('Palm extract'!$Q$5-2+ROW($A71)&lt;'Palm extract'!$R$5,OFFSET('Palm extract'!$A$6:$M$38,'Palm extract'!$Q$5-2+ROW($A71),7,1,1),"")</f>
      </c>
      <c r="I80" s="13">
        <f ca="1">IF(OR('Palm extract'!$Q$5-2+ROW($A71)&lt;'Palm extract'!$R$5,OFFSET('Palm extract'!$A$6:$M$38,'Palm extract'!$Q$5-2+ROW($A71),8,1,1)=0),"",OFFSET('Palm extract'!$A$1:$M$38,'Palm extract'!$Q$5-2+ROW($A71),8,1,1))</f>
      </c>
      <c r="J80" s="106"/>
      <c r="K80" s="107">
        <f ca="1">IF('Palm extract'!$Q$5-2+ROW($A71)&lt;'Palm extract'!$R$5,OFFSET('Palm extract'!$A$6:$M$38,'Palm extract'!$Q$5-2+ROW($A71),5,1,1),"")</f>
      </c>
    </row>
    <row r="81" spans="7:11" ht="12">
      <c r="G81" s="17">
        <f ca="1">IF('Palm extract'!$Q$5-2+ROW($A72)&lt;'Palm extract'!$R$5,OFFSET('Palm extract'!$A$6:$M$38,'Palm extract'!$Q$5-2+ROW($A72),0,1,1),"")</f>
      </c>
      <c r="H81" s="13">
        <f ca="1">IF('Palm extract'!$Q$5-2+ROW($A72)&lt;'Palm extract'!$R$5,OFFSET('Palm extract'!$A$6:$M$38,'Palm extract'!$Q$5-2+ROW($A72),7,1,1),"")</f>
      </c>
      <c r="I81" s="13">
        <f ca="1">IF(OR('Palm extract'!$Q$5-2+ROW($A72)&lt;'Palm extract'!$R$5,OFFSET('Palm extract'!$A$6:$M$38,'Palm extract'!$Q$5-2+ROW($A72),8,1,1)=0),"",OFFSET('Palm extract'!$A$1:$M$38,'Palm extract'!$Q$5-2+ROW($A72),8,1,1))</f>
      </c>
      <c r="J81" s="106"/>
      <c r="K81" s="107">
        <f ca="1">IF('Palm extract'!$Q$5-2+ROW($A72)&lt;'Palm extract'!$R$5,OFFSET('Palm extract'!$A$6:$M$38,'Palm extract'!$Q$5-2+ROW($A72),5,1,1),"")</f>
      </c>
    </row>
    <row r="82" spans="7:11" ht="12">
      <c r="G82" s="17">
        <f ca="1">IF('Palm extract'!$Q$5-2+ROW($A73)&lt;'Palm extract'!$R$5,OFFSET('Palm extract'!$A$6:$M$38,'Palm extract'!$Q$5-2+ROW($A73),0,1,1),"")</f>
      </c>
      <c r="H82" s="13">
        <f ca="1">IF('Palm extract'!$Q$5-2+ROW($A73)&lt;'Palm extract'!$R$5,OFFSET('Palm extract'!$A$6:$M$38,'Palm extract'!$Q$5-2+ROW($A73),7,1,1),"")</f>
      </c>
      <c r="I82" s="13">
        <f ca="1">IF(OR('Palm extract'!$Q$5-2+ROW($A73)&lt;'Palm extract'!$R$5,OFFSET('Palm extract'!$A$6:$M$38,'Palm extract'!$Q$5-2+ROW($A73),8,1,1)=0),"",OFFSET('Palm extract'!$A$1:$M$38,'Palm extract'!$Q$5-2+ROW($A73),8,1,1))</f>
      </c>
      <c r="J82" s="106"/>
      <c r="K82" s="107">
        <f ca="1">IF('Palm extract'!$Q$5-2+ROW($A73)&lt;'Palm extract'!$R$5,OFFSET('Palm extract'!$A$6:$M$38,'Palm extract'!$Q$5-2+ROW($A73),5,1,1),"")</f>
      </c>
    </row>
    <row r="83" spans="7:11" ht="12">
      <c r="G83" s="17">
        <f ca="1">IF('Palm extract'!$Q$5-2+ROW($A74)&lt;'Palm extract'!$R$5,OFFSET('Palm extract'!$A$6:$M$38,'Palm extract'!$Q$5-2+ROW($A74),0,1,1),"")</f>
      </c>
      <c r="H83" s="13">
        <f ca="1">IF('Palm extract'!$Q$5-2+ROW($A74)&lt;'Palm extract'!$R$5,OFFSET('Palm extract'!$A$6:$M$38,'Palm extract'!$Q$5-2+ROW($A74),7,1,1),"")</f>
      </c>
      <c r="I83" s="13">
        <f ca="1">IF(OR('Palm extract'!$Q$5-2+ROW($A74)&lt;'Palm extract'!$R$5,OFFSET('Palm extract'!$A$6:$M$38,'Palm extract'!$Q$5-2+ROW($A74),8,1,1)=0),"",OFFSET('Palm extract'!$A$1:$M$38,'Palm extract'!$Q$5-2+ROW($A74),8,1,1))</f>
      </c>
      <c r="J83" s="106"/>
      <c r="K83" s="107">
        <f ca="1">IF('Palm extract'!$Q$5-2+ROW($A74)&lt;'Palm extract'!$R$5,OFFSET('Palm extract'!$A$6:$M$38,'Palm extract'!$Q$5-2+ROW($A74),5,1,1),"")</f>
      </c>
    </row>
    <row r="84" spans="7:11" ht="12">
      <c r="G84" s="17">
        <f ca="1">IF('Palm extract'!$Q$5-2+ROW($A75)&lt;'Palm extract'!$R$5,OFFSET('Palm extract'!$A$6:$M$38,'Palm extract'!$Q$5-2+ROW($A75),0,1,1),"")</f>
      </c>
      <c r="H84" s="13">
        <f ca="1">IF('Palm extract'!$Q$5-2+ROW($A75)&lt;'Palm extract'!$R$5,OFFSET('Palm extract'!$A$6:$M$38,'Palm extract'!$Q$5-2+ROW($A75),7,1,1),"")</f>
      </c>
      <c r="I84" s="13">
        <f ca="1">IF(OR('Palm extract'!$Q$5-2+ROW($A75)&lt;'Palm extract'!$R$5,OFFSET('Palm extract'!$A$6:$M$38,'Palm extract'!$Q$5-2+ROW($A75),8,1,1)=0),"",OFFSET('Palm extract'!$A$1:$M$38,'Palm extract'!$Q$5-2+ROW($A75),8,1,1))</f>
      </c>
      <c r="J84" s="106"/>
      <c r="K84" s="107">
        <f ca="1">IF('Palm extract'!$Q$5-2+ROW($A75)&lt;'Palm extract'!$R$5,OFFSET('Palm extract'!$A$6:$M$38,'Palm extract'!$Q$5-2+ROW($A75),5,1,1),"")</f>
      </c>
    </row>
    <row r="85" spans="7:11" ht="12">
      <c r="G85" s="17">
        <f ca="1">IF('Palm extract'!$Q$5-2+ROW($A76)&lt;'Palm extract'!$R$5,OFFSET('Palm extract'!$A$6:$M$38,'Palm extract'!$Q$5-2+ROW($A76),0,1,1),"")</f>
      </c>
      <c r="H85" s="13">
        <f ca="1">IF('Palm extract'!$Q$5-2+ROW($A76)&lt;'Palm extract'!$R$5,OFFSET('Palm extract'!$A$6:$M$38,'Palm extract'!$Q$5-2+ROW($A76),7,1,1),"")</f>
      </c>
      <c r="I85" s="13">
        <f ca="1">IF(OR('Palm extract'!$Q$5-2+ROW($A76)&lt;'Palm extract'!$R$5,OFFSET('Palm extract'!$A$6:$M$38,'Palm extract'!$Q$5-2+ROW($A76),8,1,1)=0),"",OFFSET('Palm extract'!$A$1:$M$38,'Palm extract'!$Q$5-2+ROW($A76),8,1,1))</f>
      </c>
      <c r="J85" s="106"/>
      <c r="K85" s="107">
        <f ca="1">IF('Palm extract'!$Q$5-2+ROW($A76)&lt;'Palm extract'!$R$5,OFFSET('Palm extract'!$A$6:$M$38,'Palm extract'!$Q$5-2+ROW($A76),5,1,1),"")</f>
      </c>
    </row>
    <row r="86" spans="7:11" ht="12">
      <c r="G86" s="17">
        <f ca="1">IF('Palm extract'!$Q$5-2+ROW($A77)&lt;'Palm extract'!$R$5,OFFSET('Palm extract'!$A$6:$M$38,'Palm extract'!$Q$5-2+ROW($A77),0,1,1),"")</f>
      </c>
      <c r="H86" s="13">
        <f ca="1">IF('Palm extract'!$Q$5-2+ROW($A77)&lt;'Palm extract'!$R$5,OFFSET('Palm extract'!$A$6:$M$38,'Palm extract'!$Q$5-2+ROW($A77),7,1,1),"")</f>
      </c>
      <c r="I86" s="13">
        <f ca="1">IF(OR('Palm extract'!$Q$5-2+ROW($A77)&lt;'Palm extract'!$R$5,OFFSET('Palm extract'!$A$6:$M$38,'Palm extract'!$Q$5-2+ROW($A77),8,1,1)=0),"",OFFSET('Palm extract'!$A$1:$M$38,'Palm extract'!$Q$5-2+ROW($A77),8,1,1))</f>
      </c>
      <c r="J86" s="106"/>
      <c r="K86" s="107">
        <f ca="1">IF('Palm extract'!$Q$5-2+ROW($A77)&lt;'Palm extract'!$R$5,OFFSET('Palm extract'!$A$6:$M$38,'Palm extract'!$Q$5-2+ROW($A77),5,1,1),"")</f>
      </c>
    </row>
    <row r="87" spans="7:11" ht="12">
      <c r="G87" s="17">
        <f ca="1">IF('Palm extract'!$Q$5-2+ROW($A78)&lt;'Palm extract'!$R$5,OFFSET('Palm extract'!$A$6:$M$38,'Palm extract'!$Q$5-2+ROW($A78),0,1,1),"")</f>
      </c>
      <c r="H87" s="13">
        <f ca="1">IF('Palm extract'!$Q$5-2+ROW($A78)&lt;'Palm extract'!$R$5,OFFSET('Palm extract'!$A$6:$M$38,'Palm extract'!$Q$5-2+ROW($A78),7,1,1),"")</f>
      </c>
      <c r="I87" s="13">
        <f ca="1">IF(OR('Palm extract'!$Q$5-2+ROW($A78)&lt;'Palm extract'!$R$5,OFFSET('Palm extract'!$A$6:$M$38,'Palm extract'!$Q$5-2+ROW($A78),8,1,1)=0),"",OFFSET('Palm extract'!$A$1:$M$38,'Palm extract'!$Q$5-2+ROW($A78),8,1,1))</f>
      </c>
      <c r="J87" s="106"/>
      <c r="K87" s="107">
        <f ca="1">IF('Palm extract'!$Q$5-2+ROW($A78)&lt;'Palm extract'!$R$5,OFFSET('Palm extract'!$A$6:$M$38,'Palm extract'!$Q$5-2+ROW($A78),5,1,1),"")</f>
      </c>
    </row>
    <row r="88" spans="7:11" ht="12">
      <c r="G88" s="17">
        <f ca="1">IF('Palm extract'!$Q$5-2+ROW($A79)&lt;'Palm extract'!$R$5,OFFSET('Palm extract'!$A$6:$M$38,'Palm extract'!$Q$5-2+ROW($A79),0,1,1),"")</f>
      </c>
      <c r="H88" s="13">
        <f ca="1">IF('Palm extract'!$Q$5-2+ROW($A79)&lt;'Palm extract'!$R$5,OFFSET('Palm extract'!$A$6:$M$38,'Palm extract'!$Q$5-2+ROW($A79),7,1,1),"")</f>
      </c>
      <c r="I88" s="13">
        <f ca="1">IF(OR('Palm extract'!$Q$5-2+ROW($A79)&lt;'Palm extract'!$R$5,OFFSET('Palm extract'!$A$6:$M$38,'Palm extract'!$Q$5-2+ROW($A79),8,1,1)=0),"",OFFSET('Palm extract'!$A$1:$M$38,'Palm extract'!$Q$5-2+ROW($A79),8,1,1))</f>
      </c>
      <c r="J88" s="106"/>
      <c r="K88" s="107">
        <f ca="1">IF('Palm extract'!$Q$5-2+ROW($A79)&lt;'Palm extract'!$R$5,OFFSET('Palm extract'!$A$6:$M$38,'Palm extract'!$Q$5-2+ROW($A79),5,1,1),"")</f>
      </c>
    </row>
    <row r="89" spans="7:11" ht="12">
      <c r="G89" s="17">
        <f ca="1">IF('Palm extract'!$Q$5-2+ROW($A80)&lt;'Palm extract'!$R$5,OFFSET('Palm extract'!$A$6:$M$38,'Palm extract'!$Q$5-2+ROW($A80),0,1,1),"")</f>
      </c>
      <c r="H89" s="13">
        <f ca="1">IF('Palm extract'!$Q$5-2+ROW($A80)&lt;'Palm extract'!$R$5,OFFSET('Palm extract'!$A$6:$M$38,'Palm extract'!$Q$5-2+ROW($A80),7,1,1),"")</f>
      </c>
      <c r="I89" s="13">
        <f ca="1">IF(OR('Palm extract'!$Q$5-2+ROW($A80)&lt;'Palm extract'!$R$5,OFFSET('Palm extract'!$A$6:$M$38,'Palm extract'!$Q$5-2+ROW($A80),8,1,1)=0),"",OFFSET('Palm extract'!$A$1:$M$38,'Palm extract'!$Q$5-2+ROW($A80),8,1,1))</f>
      </c>
      <c r="J89" s="106"/>
      <c r="K89" s="107">
        <f ca="1">IF('Palm extract'!$Q$5-2+ROW($A80)&lt;'Palm extract'!$R$5,OFFSET('Palm extract'!$A$6:$M$38,'Palm extract'!$Q$5-2+ROW($A80),5,1,1),"")</f>
      </c>
    </row>
    <row r="90" spans="7:11" ht="12">
      <c r="G90" s="17">
        <f ca="1">IF('Palm extract'!$Q$5-2+ROW($A81)&lt;'Palm extract'!$R$5,OFFSET('Palm extract'!$A$6:$M$38,'Palm extract'!$Q$5-2+ROW($A81),0,1,1),"")</f>
      </c>
      <c r="H90" s="13">
        <f ca="1">IF('Palm extract'!$Q$5-2+ROW($A81)&lt;'Palm extract'!$R$5,OFFSET('Palm extract'!$A$6:$M$38,'Palm extract'!$Q$5-2+ROW($A81),7,1,1),"")</f>
      </c>
      <c r="I90" s="13">
        <f ca="1">IF(OR('Palm extract'!$Q$5-2+ROW($A81)&lt;'Palm extract'!$R$5,OFFSET('Palm extract'!$A$6:$M$38,'Palm extract'!$Q$5-2+ROW($A81),8,1,1)=0),"",OFFSET('Palm extract'!$A$1:$M$38,'Palm extract'!$Q$5-2+ROW($A81),8,1,1))</f>
      </c>
      <c r="J90" s="106"/>
      <c r="K90" s="107">
        <f ca="1">IF('Palm extract'!$Q$5-2+ROW($A81)&lt;'Palm extract'!$R$5,OFFSET('Palm extract'!$A$6:$M$38,'Palm extract'!$Q$5-2+ROW($A81),5,1,1),"")</f>
      </c>
    </row>
    <row r="91" spans="7:11" ht="12">
      <c r="G91" s="17">
        <f ca="1">IF('Palm extract'!$Q$5-2+ROW($A82)&lt;'Palm extract'!$R$5,OFFSET('Palm extract'!$A$6:$M$38,'Palm extract'!$Q$5-2+ROW($A82),0,1,1),"")</f>
      </c>
      <c r="H91" s="13">
        <f ca="1">IF('Palm extract'!$Q$5-2+ROW($A82)&lt;'Palm extract'!$R$5,OFFSET('Palm extract'!$A$6:$M$38,'Palm extract'!$Q$5-2+ROW($A82),7,1,1),"")</f>
      </c>
      <c r="I91" s="13">
        <f ca="1">IF(OR('Palm extract'!$Q$5-2+ROW($A82)&lt;'Palm extract'!$R$5,OFFSET('Palm extract'!$A$6:$M$38,'Palm extract'!$Q$5-2+ROW($A82),8,1,1)=0),"",OFFSET('Palm extract'!$A$1:$M$38,'Palm extract'!$Q$5-2+ROW($A82),8,1,1))</f>
      </c>
      <c r="J91" s="106"/>
      <c r="K91" s="107">
        <f ca="1">IF('Palm extract'!$Q$5-2+ROW($A82)&lt;'Palm extract'!$R$5,OFFSET('Palm extract'!$A$6:$M$38,'Palm extract'!$Q$5-2+ROW($A82),5,1,1),"")</f>
      </c>
    </row>
    <row r="92" spans="7:11" ht="12">
      <c r="G92" s="17">
        <f ca="1">IF('Palm extract'!$Q$5-2+ROW($A83)&lt;'Palm extract'!$R$5,OFFSET('Palm extract'!$A$6:$M$38,'Palm extract'!$Q$5-2+ROW($A83),0,1,1),"")</f>
      </c>
      <c r="H92" s="13">
        <f ca="1">IF('Palm extract'!$Q$5-2+ROW($A83)&lt;'Palm extract'!$R$5,OFFSET('Palm extract'!$A$6:$M$38,'Palm extract'!$Q$5-2+ROW($A83),7,1,1),"")</f>
      </c>
      <c r="I92" s="13">
        <f ca="1">IF(OR('Palm extract'!$Q$5-2+ROW($A83)&lt;'Palm extract'!$R$5,OFFSET('Palm extract'!$A$6:$M$38,'Palm extract'!$Q$5-2+ROW($A83),8,1,1)=0),"",OFFSET('Palm extract'!$A$1:$M$38,'Palm extract'!$Q$5-2+ROW($A83),8,1,1))</f>
      </c>
      <c r="J92" s="106"/>
      <c r="K92" s="107">
        <f ca="1">IF('Palm extract'!$Q$5-2+ROW($A83)&lt;'Palm extract'!$R$5,OFFSET('Palm extract'!$A$6:$M$38,'Palm extract'!$Q$5-2+ROW($A83),5,1,1),"")</f>
      </c>
    </row>
    <row r="93" spans="7:11" ht="12">
      <c r="G93" s="17">
        <f ca="1">IF('Palm extract'!$Q$5-2+ROW($A84)&lt;'Palm extract'!$R$5,OFFSET('Palm extract'!$A$6:$M$38,'Palm extract'!$Q$5-2+ROW($A84),0,1,1),"")</f>
      </c>
      <c r="H93" s="13">
        <f ca="1">IF('Palm extract'!$Q$5-2+ROW($A84)&lt;'Palm extract'!$R$5,OFFSET('Palm extract'!$A$6:$M$38,'Palm extract'!$Q$5-2+ROW($A84),7,1,1),"")</f>
      </c>
      <c r="I93" s="13">
        <f ca="1">IF(OR('Palm extract'!$Q$5-2+ROW($A84)&lt;'Palm extract'!$R$5,OFFSET('Palm extract'!$A$6:$M$38,'Palm extract'!$Q$5-2+ROW($A84),8,1,1)=0),"",OFFSET('Palm extract'!$A$1:$M$38,'Palm extract'!$Q$5-2+ROW($A84),8,1,1))</f>
      </c>
      <c r="J93" s="106"/>
      <c r="K93" s="107">
        <f ca="1">IF('Palm extract'!$Q$5-2+ROW($A84)&lt;'Palm extract'!$R$5,OFFSET('Palm extract'!$A$6:$M$38,'Palm extract'!$Q$5-2+ROW($A84),5,1,1),"")</f>
      </c>
    </row>
    <row r="94" spans="7:11" ht="12">
      <c r="G94" s="17">
        <f ca="1">IF('Palm extract'!$Q$5-2+ROW($A85)&lt;'Palm extract'!$R$5,OFFSET('Palm extract'!$A$6:$M$38,'Palm extract'!$Q$5-2+ROW($A85),0,1,1),"")</f>
      </c>
      <c r="H94" s="13">
        <f ca="1">IF('Palm extract'!$Q$5-2+ROW($A85)&lt;'Palm extract'!$R$5,OFFSET('Palm extract'!$A$6:$M$38,'Palm extract'!$Q$5-2+ROW($A85),7,1,1),"")</f>
      </c>
      <c r="I94" s="13">
        <f ca="1">IF(OR('Palm extract'!$Q$5-2+ROW($A85)&lt;'Palm extract'!$R$5,OFFSET('Palm extract'!$A$6:$M$38,'Palm extract'!$Q$5-2+ROW($A85),8,1,1)=0),"",OFFSET('Palm extract'!$A$1:$M$38,'Palm extract'!$Q$5-2+ROW($A85),8,1,1))</f>
      </c>
      <c r="J94" s="106"/>
      <c r="K94" s="107">
        <f ca="1">IF('Palm extract'!$Q$5-2+ROW($A85)&lt;'Palm extract'!$R$5,OFFSET('Palm extract'!$A$6:$M$38,'Palm extract'!$Q$5-2+ROW($A85),5,1,1),"")</f>
      </c>
    </row>
    <row r="95" spans="7:11" ht="12">
      <c r="G95" s="17">
        <f ca="1">IF('Palm extract'!$Q$5-2+ROW($A86)&lt;'Palm extract'!$R$5,OFFSET('Palm extract'!$A$6:$M$38,'Palm extract'!$Q$5-2+ROW($A86),0,1,1),"")</f>
      </c>
      <c r="H95" s="13">
        <f ca="1">IF('Palm extract'!$Q$5-2+ROW($A86)&lt;'Palm extract'!$R$5,OFFSET('Palm extract'!$A$6:$M$38,'Palm extract'!$Q$5-2+ROW($A86),7,1,1),"")</f>
      </c>
      <c r="I95" s="13">
        <f ca="1">IF(OR('Palm extract'!$Q$5-2+ROW($A86)&lt;'Palm extract'!$R$5,OFFSET('Palm extract'!$A$6:$M$38,'Palm extract'!$Q$5-2+ROW($A86),8,1,1)=0),"",OFFSET('Palm extract'!$A$1:$M$38,'Palm extract'!$Q$5-2+ROW($A86),8,1,1))</f>
      </c>
      <c r="J95" s="106"/>
      <c r="K95" s="107">
        <f ca="1">IF('Palm extract'!$Q$5-2+ROW($A86)&lt;'Palm extract'!$R$5,OFFSET('Palm extract'!$A$6:$M$38,'Palm extract'!$Q$5-2+ROW($A86),5,1,1),"")</f>
      </c>
    </row>
    <row r="96" spans="7:11" ht="12">
      <c r="G96" s="17">
        <f ca="1">IF('Palm extract'!$Q$5-2+ROW($A87)&lt;'Palm extract'!$R$5,OFFSET('Palm extract'!$A$6:$M$38,'Palm extract'!$Q$5-2+ROW($A87),0,1,1),"")</f>
      </c>
      <c r="H96" s="13">
        <f ca="1">IF('Palm extract'!$Q$5-2+ROW($A87)&lt;'Palm extract'!$R$5,OFFSET('Palm extract'!$A$6:$M$38,'Palm extract'!$Q$5-2+ROW($A87),7,1,1),"")</f>
      </c>
      <c r="I96" s="13">
        <f ca="1">IF(OR('Palm extract'!$Q$5-2+ROW($A87)&lt;'Palm extract'!$R$5,OFFSET('Palm extract'!$A$6:$M$38,'Palm extract'!$Q$5-2+ROW($A87),8,1,1)=0),"",OFFSET('Palm extract'!$A$1:$M$38,'Palm extract'!$Q$5-2+ROW($A87),8,1,1))</f>
      </c>
      <c r="J96" s="106"/>
      <c r="K96" s="107">
        <f ca="1">IF('Palm extract'!$Q$5-2+ROW($A87)&lt;'Palm extract'!$R$5,OFFSET('Palm extract'!$A$6:$M$38,'Palm extract'!$Q$5-2+ROW($A87),5,1,1),"")</f>
      </c>
    </row>
    <row r="97" spans="7:11" ht="12">
      <c r="G97" s="17">
        <f ca="1">IF('Palm extract'!$Q$5-2+ROW($A88)&lt;'Palm extract'!$R$5,OFFSET('Palm extract'!$A$6:$M$38,'Palm extract'!$Q$5-2+ROW($A88),0,1,1),"")</f>
      </c>
      <c r="H97" s="13">
        <f ca="1">IF('Palm extract'!$Q$5-2+ROW($A88)&lt;'Palm extract'!$R$5,OFFSET('Palm extract'!$A$6:$M$38,'Palm extract'!$Q$5-2+ROW($A88),7,1,1),"")</f>
      </c>
      <c r="I97" s="13">
        <f ca="1">IF(OR('Palm extract'!$Q$5-2+ROW($A88)&lt;'Palm extract'!$R$5,OFFSET('Palm extract'!$A$6:$M$38,'Palm extract'!$Q$5-2+ROW($A88),8,1,1)=0),"",OFFSET('Palm extract'!$A$1:$M$38,'Palm extract'!$Q$5-2+ROW($A88),8,1,1))</f>
      </c>
      <c r="J97" s="106"/>
      <c r="K97" s="107">
        <f ca="1">IF('Palm extract'!$Q$5-2+ROW($A88)&lt;'Palm extract'!$R$5,OFFSET('Palm extract'!$A$6:$M$38,'Palm extract'!$Q$5-2+ROW($A88),5,1,1),"")</f>
      </c>
    </row>
    <row r="98" spans="7:11" ht="12">
      <c r="G98" s="17">
        <f ca="1">IF('Palm extract'!$Q$5-2+ROW($A89)&lt;'Palm extract'!$R$5,OFFSET('Palm extract'!$A$6:$M$38,'Palm extract'!$Q$5-2+ROW($A89),0,1,1),"")</f>
      </c>
      <c r="H98" s="13">
        <f ca="1">IF('Palm extract'!$Q$5-2+ROW($A89)&lt;'Palm extract'!$R$5,OFFSET('Palm extract'!$A$6:$M$38,'Palm extract'!$Q$5-2+ROW($A89),7,1,1),"")</f>
      </c>
      <c r="I98" s="13">
        <f ca="1">IF(OR('Palm extract'!$Q$5-2+ROW($A89)&lt;'Palm extract'!$R$5,OFFSET('Palm extract'!$A$6:$M$38,'Palm extract'!$Q$5-2+ROW($A89),8,1,1)=0),"",OFFSET('Palm extract'!$A$1:$M$38,'Palm extract'!$Q$5-2+ROW($A89),8,1,1))</f>
      </c>
      <c r="J98" s="106"/>
      <c r="K98" s="107">
        <f ca="1">IF('Palm extract'!$Q$5-2+ROW($A89)&lt;'Palm extract'!$R$5,OFFSET('Palm extract'!$A$6:$M$38,'Palm extract'!$Q$5-2+ROW($A89),5,1,1),"")</f>
      </c>
    </row>
    <row r="99" spans="7:11" ht="12">
      <c r="G99" s="17">
        <f ca="1">IF('Palm extract'!$Q$5-2+ROW($A90)&lt;'Palm extract'!$R$5,OFFSET('Palm extract'!$A$6:$M$38,'Palm extract'!$Q$5-2+ROW($A90),0,1,1),"")</f>
      </c>
      <c r="H99" s="13">
        <f ca="1">IF('Palm extract'!$Q$5-2+ROW($A90)&lt;'Palm extract'!$R$5,OFFSET('Palm extract'!$A$6:$M$38,'Palm extract'!$Q$5-2+ROW($A90),7,1,1),"")</f>
      </c>
      <c r="I99" s="13">
        <f ca="1">IF(OR('Palm extract'!$Q$5-2+ROW($A90)&lt;'Palm extract'!$R$5,OFFSET('Palm extract'!$A$6:$M$38,'Palm extract'!$Q$5-2+ROW($A90),8,1,1)=0),"",OFFSET('Palm extract'!$A$1:$M$38,'Palm extract'!$Q$5-2+ROW($A90),8,1,1))</f>
      </c>
      <c r="J99" s="106"/>
      <c r="K99" s="107">
        <f ca="1">IF('Palm extract'!$Q$5-2+ROW($A90)&lt;'Palm extract'!$R$5,OFFSET('Palm extract'!$A$6:$M$38,'Palm extract'!$Q$5-2+ROW($A90),5,1,1),"")</f>
      </c>
    </row>
    <row r="100" spans="7:11" ht="12">
      <c r="G100" s="17">
        <f ca="1">IF('Palm extract'!$Q$5-2+ROW($A91)&lt;'Palm extract'!$R$5,OFFSET('Palm extract'!$A$6:$M$38,'Palm extract'!$Q$5-2+ROW($A91),0,1,1),"")</f>
      </c>
      <c r="H100" s="13">
        <f ca="1">IF('Palm extract'!$Q$5-2+ROW($A91)&lt;'Palm extract'!$R$5,OFFSET('Palm extract'!$A$6:$M$38,'Palm extract'!$Q$5-2+ROW($A91),7,1,1),"")</f>
      </c>
      <c r="I100" s="13">
        <f ca="1">IF(OR('Palm extract'!$Q$5-2+ROW($A91)&lt;'Palm extract'!$R$5,OFFSET('Palm extract'!$A$6:$M$38,'Palm extract'!$Q$5-2+ROW($A91),8,1,1)=0),"",OFFSET('Palm extract'!$A$1:$M$38,'Palm extract'!$Q$5-2+ROW($A91),8,1,1))</f>
      </c>
      <c r="J100" s="106"/>
      <c r="K100" s="107">
        <f ca="1">IF('Palm extract'!$Q$5-2+ROW($A91)&lt;'Palm extract'!$R$5,OFFSET('Palm extract'!$A$6:$M$38,'Palm extract'!$Q$5-2+ROW($A91),5,1,1),"")</f>
      </c>
    </row>
    <row r="101" spans="7:11" ht="12">
      <c r="G101" s="17">
        <f ca="1">IF('Palm extract'!$Q$5-2+ROW($A92)&lt;'Palm extract'!$R$5,OFFSET('Palm extract'!$A$6:$M$38,'Palm extract'!$Q$5-2+ROW($A92),0,1,1),"")</f>
      </c>
      <c r="H101" s="13">
        <f ca="1">IF('Palm extract'!$Q$5-2+ROW($A92)&lt;'Palm extract'!$R$5,OFFSET('Palm extract'!$A$6:$M$38,'Palm extract'!$Q$5-2+ROW($A92),7,1,1),"")</f>
      </c>
      <c r="I101" s="13">
        <f ca="1">IF(OR('Palm extract'!$Q$5-2+ROW($A92)&lt;'Palm extract'!$R$5,OFFSET('Palm extract'!$A$6:$M$38,'Palm extract'!$Q$5-2+ROW($A92),8,1,1)=0),"",OFFSET('Palm extract'!$A$1:$M$38,'Palm extract'!$Q$5-2+ROW($A92),8,1,1))</f>
      </c>
      <c r="J101" s="106"/>
      <c r="K101" s="107">
        <f ca="1">IF('Palm extract'!$Q$5-2+ROW($A92)&lt;'Palm extract'!$R$5,OFFSET('Palm extract'!$A$6:$M$38,'Palm extract'!$Q$5-2+ROW($A92),5,1,1),"")</f>
      </c>
    </row>
    <row r="102" spans="7:11" ht="12">
      <c r="G102" s="17">
        <f ca="1">IF('Palm extract'!$Q$5-2+ROW($A93)&lt;'Palm extract'!$R$5,OFFSET('Palm extract'!$A$6:$M$38,'Palm extract'!$Q$5-2+ROW($A93),0,1,1),"")</f>
      </c>
      <c r="H102" s="13">
        <f ca="1">IF('Palm extract'!$Q$5-2+ROW($A93)&lt;'Palm extract'!$R$5,OFFSET('Palm extract'!$A$6:$M$38,'Palm extract'!$Q$5-2+ROW($A93),7,1,1),"")</f>
      </c>
      <c r="I102" s="13">
        <f ca="1">IF(OR('Palm extract'!$Q$5-2+ROW($A93)&lt;'Palm extract'!$R$5,OFFSET('Palm extract'!$A$6:$M$38,'Palm extract'!$Q$5-2+ROW($A93),8,1,1)=0),"",OFFSET('Palm extract'!$A$1:$M$38,'Palm extract'!$Q$5-2+ROW($A93),8,1,1))</f>
      </c>
      <c r="J102" s="106"/>
      <c r="K102" s="107">
        <f ca="1">IF('Palm extract'!$Q$5-2+ROW($A93)&lt;'Palm extract'!$R$5,OFFSET('Palm extract'!$A$6:$M$38,'Palm extract'!$Q$5-2+ROW($A93),5,1,1),"")</f>
      </c>
    </row>
    <row r="103" spans="7:11" ht="12">
      <c r="G103" s="17">
        <f ca="1">IF('Palm extract'!$Q$5-2+ROW($A94)&lt;'Palm extract'!$R$5,OFFSET('Palm extract'!$A$6:$M$38,'Palm extract'!$Q$5-2+ROW($A94),0,1,1),"")</f>
      </c>
      <c r="H103" s="13">
        <f ca="1">IF('Palm extract'!$Q$5-2+ROW($A94)&lt;'Palm extract'!$R$5,OFFSET('Palm extract'!$A$6:$M$38,'Palm extract'!$Q$5-2+ROW($A94),7,1,1),"")</f>
      </c>
      <c r="I103" s="13">
        <f ca="1">IF(OR('Palm extract'!$Q$5-2+ROW($A94)&lt;'Palm extract'!$R$5,OFFSET('Palm extract'!$A$6:$M$38,'Palm extract'!$Q$5-2+ROW($A94),8,1,1)=0),"",OFFSET('Palm extract'!$A$1:$M$38,'Palm extract'!$Q$5-2+ROW($A94),8,1,1))</f>
      </c>
      <c r="J103" s="106"/>
      <c r="K103" s="107">
        <f ca="1">IF('Palm extract'!$Q$5-2+ROW($A94)&lt;'Palm extract'!$R$5,OFFSET('Palm extract'!$A$6:$M$38,'Palm extract'!$Q$5-2+ROW($A94),5,1,1),"")</f>
      </c>
    </row>
    <row r="104" spans="7:11" ht="12">
      <c r="G104" s="17">
        <f ca="1">IF('Palm extract'!$Q$5-2+ROW($A95)&lt;'Palm extract'!$R$5,OFFSET('Palm extract'!$A$6:$M$38,'Palm extract'!$Q$5-2+ROW($A95),0,1,1),"")</f>
      </c>
      <c r="H104" s="13">
        <f ca="1">IF('Palm extract'!$Q$5-2+ROW($A95)&lt;'Palm extract'!$R$5,OFFSET('Palm extract'!$A$6:$M$38,'Palm extract'!$Q$5-2+ROW($A95),7,1,1),"")</f>
      </c>
      <c r="I104" s="13">
        <f ca="1">IF(OR('Palm extract'!$Q$5-2+ROW($A95)&lt;'Palm extract'!$R$5,OFFSET('Palm extract'!$A$6:$M$38,'Palm extract'!$Q$5-2+ROW($A95),8,1,1)=0),"",OFFSET('Palm extract'!$A$1:$M$38,'Palm extract'!$Q$5-2+ROW($A95),8,1,1))</f>
      </c>
      <c r="J104" s="106"/>
      <c r="K104" s="107">
        <f ca="1">IF('Palm extract'!$Q$5-2+ROW($A95)&lt;'Palm extract'!$R$5,OFFSET('Palm extract'!$A$6:$M$38,'Palm extract'!$Q$5-2+ROW($A95),5,1,1),"")</f>
      </c>
    </row>
    <row r="105" spans="7:11" ht="12">
      <c r="G105" s="17">
        <f ca="1">IF('Palm extract'!$Q$5-2+ROW($A96)&lt;'Palm extract'!$R$5,OFFSET('Palm extract'!$A$6:$M$38,'Palm extract'!$Q$5-2+ROW($A96),0,1,1),"")</f>
      </c>
      <c r="H105" s="13">
        <f ca="1">IF('Palm extract'!$Q$5-2+ROW($A96)&lt;'Palm extract'!$R$5,OFFSET('Palm extract'!$A$6:$M$38,'Palm extract'!$Q$5-2+ROW($A96),7,1,1),"")</f>
      </c>
      <c r="I105" s="13">
        <f ca="1">IF(OR('Palm extract'!$Q$5-2+ROW($A96)&lt;'Palm extract'!$R$5,OFFSET('Palm extract'!$A$6:$M$38,'Palm extract'!$Q$5-2+ROW($A96),8,1,1)=0),"",OFFSET('Palm extract'!$A$1:$M$38,'Palm extract'!$Q$5-2+ROW($A96),8,1,1))</f>
      </c>
      <c r="J105" s="106"/>
      <c r="K105" s="107">
        <f ca="1">IF('Palm extract'!$Q$5-2+ROW($A96)&lt;'Palm extract'!$R$5,OFFSET('Palm extract'!$A$6:$M$38,'Palm extract'!$Q$5-2+ROW($A96),5,1,1),"")</f>
      </c>
    </row>
    <row r="106" spans="7:11" ht="12">
      <c r="G106" s="17">
        <f ca="1">IF('Palm extract'!$Q$5-2+ROW($A97)&lt;'Palm extract'!$R$5,OFFSET('Palm extract'!$A$6:$M$38,'Palm extract'!$Q$5-2+ROW($A97),0,1,1),"")</f>
      </c>
      <c r="H106" s="13">
        <f ca="1">IF('Palm extract'!$Q$5-2+ROW($A97)&lt;'Palm extract'!$R$5,OFFSET('Palm extract'!$A$6:$M$38,'Palm extract'!$Q$5-2+ROW($A97),7,1,1),"")</f>
      </c>
      <c r="I106" s="13">
        <f ca="1">IF(OR('Palm extract'!$Q$5-2+ROW($A97)&lt;'Palm extract'!$R$5,OFFSET('Palm extract'!$A$6:$M$38,'Palm extract'!$Q$5-2+ROW($A97),8,1,1)=0),"",OFFSET('Palm extract'!$A$1:$M$38,'Palm extract'!$Q$5-2+ROW($A97),8,1,1))</f>
      </c>
      <c r="J106" s="106"/>
      <c r="K106" s="107">
        <f ca="1">IF('Palm extract'!$Q$5-2+ROW($A97)&lt;'Palm extract'!$R$5,OFFSET('Palm extract'!$A$6:$M$38,'Palm extract'!$Q$5-2+ROW($A97),5,1,1),"")</f>
      </c>
    </row>
    <row r="107" spans="7:11" ht="12">
      <c r="G107" s="17">
        <f ca="1">IF('Palm extract'!$Q$5-2+ROW($A98)&lt;'Palm extract'!$R$5,OFFSET('Palm extract'!$A$6:$M$38,'Palm extract'!$Q$5-2+ROW($A98),0,1,1),"")</f>
      </c>
      <c r="H107" s="13">
        <f ca="1">IF('Palm extract'!$Q$5-2+ROW($A98)&lt;'Palm extract'!$R$5,OFFSET('Palm extract'!$A$6:$M$38,'Palm extract'!$Q$5-2+ROW($A98),7,1,1),"")</f>
      </c>
      <c r="I107" s="13">
        <f ca="1">IF(OR('Palm extract'!$Q$5-2+ROW($A98)&lt;'Palm extract'!$R$5,OFFSET('Palm extract'!$A$6:$M$38,'Palm extract'!$Q$5-2+ROW($A98),8,1,1)=0),"",OFFSET('Palm extract'!$A$1:$M$38,'Palm extract'!$Q$5-2+ROW($A98),8,1,1))</f>
      </c>
      <c r="J107" s="106"/>
      <c r="K107" s="107">
        <f ca="1">IF('Palm extract'!$Q$5-2+ROW($A98)&lt;'Palm extract'!$R$5,OFFSET('Palm extract'!$A$6:$M$38,'Palm extract'!$Q$5-2+ROW($A98),5,1,1),"")</f>
      </c>
    </row>
    <row r="108" spans="7:11" ht="12">
      <c r="G108" s="17">
        <f ca="1">IF('Palm extract'!$Q$5-2+ROW($A99)&lt;'Palm extract'!$R$5,OFFSET('Palm extract'!$A$6:$M$38,'Palm extract'!$Q$5-2+ROW($A99),0,1,1),"")</f>
      </c>
      <c r="H108" s="13">
        <f ca="1">IF('Palm extract'!$Q$5-2+ROW($A99)&lt;'Palm extract'!$R$5,OFFSET('Palm extract'!$A$6:$M$38,'Palm extract'!$Q$5-2+ROW($A99),7,1,1),"")</f>
      </c>
      <c r="I108" s="13">
        <f ca="1">IF(OR('Palm extract'!$Q$5-2+ROW($A99)&lt;'Palm extract'!$R$5,OFFSET('Palm extract'!$A$6:$M$38,'Palm extract'!$Q$5-2+ROW($A99),8,1,1)=0),"",OFFSET('Palm extract'!$A$1:$M$38,'Palm extract'!$Q$5-2+ROW($A99),8,1,1))</f>
      </c>
      <c r="J108" s="106"/>
      <c r="K108" s="107">
        <f ca="1">IF('Palm extract'!$Q$5-2+ROW($A99)&lt;'Palm extract'!$R$5,OFFSET('Palm extract'!$A$6:$M$38,'Palm extract'!$Q$5-2+ROW($A99),5,1,1),"")</f>
      </c>
    </row>
    <row r="109" spans="7:11" ht="12">
      <c r="G109" s="17">
        <f ca="1">IF('Palm extract'!$Q$5-2+ROW($A100)&lt;'Palm extract'!$R$5,OFFSET('Palm extract'!$A$6:$M$38,'Palm extract'!$Q$5-2+ROW($A100),0,1,1),"")</f>
      </c>
      <c r="H109" s="13">
        <f ca="1">IF('Palm extract'!$Q$5-2+ROW($A100)&lt;'Palm extract'!$R$5,OFFSET('Palm extract'!$A$6:$M$38,'Palm extract'!$Q$5-2+ROW($A100),7,1,1),"")</f>
      </c>
      <c r="I109" s="13">
        <f ca="1">IF(OR('Palm extract'!$Q$5-2+ROW($A100)&lt;'Palm extract'!$R$5,OFFSET('Palm extract'!$A$6:$M$38,'Palm extract'!$Q$5-2+ROW($A100),8,1,1)=0),"",OFFSET('Palm extract'!$A$1:$M$38,'Palm extract'!$Q$5-2+ROW($A100),8,1,1))</f>
      </c>
      <c r="J109" s="106"/>
      <c r="K109" s="107">
        <f ca="1">IF('Palm extract'!$Q$5-2+ROW($A100)&lt;'Palm extract'!$R$5,OFFSET('Palm extract'!$A$6:$M$38,'Palm extract'!$Q$5-2+ROW($A100),5,1,1),"")</f>
      </c>
    </row>
    <row r="110" spans="7:11" ht="12">
      <c r="G110" s="17">
        <f ca="1">IF('Palm extract'!$Q$5-2+ROW($A101)&lt;'Palm extract'!$R$5,OFFSET('Palm extract'!$A$6:$M$38,'Palm extract'!$Q$5-2+ROW($A101),0,1,1),"")</f>
      </c>
      <c r="H110" s="13">
        <f ca="1">IF('Palm extract'!$Q$5-2+ROW($A101)&lt;'Palm extract'!$R$5,OFFSET('Palm extract'!$A$6:$M$38,'Palm extract'!$Q$5-2+ROW($A101),7,1,1),"")</f>
      </c>
      <c r="I110" s="13">
        <f ca="1">IF(OR('Palm extract'!$Q$5-2+ROW($A101)&lt;'Palm extract'!$R$5,OFFSET('Palm extract'!$A$6:$M$38,'Palm extract'!$Q$5-2+ROW($A101),8,1,1)=0),"",OFFSET('Palm extract'!$A$1:$M$38,'Palm extract'!$Q$5-2+ROW($A101),8,1,1))</f>
      </c>
      <c r="J110" s="106"/>
      <c r="K110" s="107">
        <f ca="1">IF('Palm extract'!$Q$5-2+ROW($A101)&lt;'Palm extract'!$R$5,OFFSET('Palm extract'!$A$6:$M$38,'Palm extract'!$Q$5-2+ROW($A101),5,1,1),"")</f>
      </c>
    </row>
    <row r="111" spans="7:11" ht="12">
      <c r="G111" s="17">
        <f ca="1">IF('Palm extract'!$Q$5-2+ROW($A102)&lt;'Palm extract'!$R$5,OFFSET('Palm extract'!$A$6:$M$38,'Palm extract'!$Q$5-2+ROW($A102),0,1,1),"")</f>
      </c>
      <c r="H111" s="13">
        <f ca="1">IF('Palm extract'!$Q$5-2+ROW($A102)&lt;'Palm extract'!$R$5,OFFSET('Palm extract'!$A$6:$M$38,'Palm extract'!$Q$5-2+ROW($A102),7,1,1),"")</f>
      </c>
      <c r="I111" s="13">
        <f ca="1">IF(OR('Palm extract'!$Q$5-2+ROW($A102)&lt;'Palm extract'!$R$5,OFFSET('Palm extract'!$A$6:$M$38,'Palm extract'!$Q$5-2+ROW($A102),8,1,1)=0),"",OFFSET('Palm extract'!$A$1:$M$38,'Palm extract'!$Q$5-2+ROW($A102),8,1,1))</f>
      </c>
      <c r="J111" s="106"/>
      <c r="K111" s="107">
        <f ca="1">IF('Palm extract'!$Q$5-2+ROW($A102)&lt;'Palm extract'!$R$5,OFFSET('Palm extract'!$A$6:$M$38,'Palm extract'!$Q$5-2+ROW($A102),5,1,1),"")</f>
      </c>
    </row>
    <row r="112" spans="7:11" ht="12">
      <c r="G112" s="17">
        <f ca="1">IF('Palm extract'!$Q$5-2+ROW($A103)&lt;'Palm extract'!$R$5,OFFSET('Palm extract'!$A$6:$M$38,'Palm extract'!$Q$5-2+ROW($A103),0,1,1),"")</f>
      </c>
      <c r="H112" s="13">
        <f ca="1">IF('Palm extract'!$Q$5-2+ROW($A103)&lt;'Palm extract'!$R$5,OFFSET('Palm extract'!$A$6:$M$38,'Palm extract'!$Q$5-2+ROW($A103),7,1,1),"")</f>
      </c>
      <c r="I112" s="13">
        <f ca="1">IF(OR('Palm extract'!$Q$5-2+ROW($A103)&lt;'Palm extract'!$R$5,OFFSET('Palm extract'!$A$6:$M$38,'Palm extract'!$Q$5-2+ROW($A103),8,1,1)=0),"",OFFSET('Palm extract'!$A$1:$M$38,'Palm extract'!$Q$5-2+ROW($A103),8,1,1))</f>
      </c>
      <c r="J112" s="106"/>
      <c r="K112" s="107">
        <f ca="1">IF('Palm extract'!$Q$5-2+ROW($A103)&lt;'Palm extract'!$R$5,OFFSET('Palm extract'!$A$6:$M$38,'Palm extract'!$Q$5-2+ROW($A103),5,1,1),"")</f>
      </c>
    </row>
    <row r="113" spans="7:11" ht="12">
      <c r="G113" s="17">
        <f ca="1">IF('Palm extract'!$Q$5-2+ROW($A104)&lt;'Palm extract'!$R$5,OFFSET('Palm extract'!$A$6:$M$38,'Palm extract'!$Q$5-2+ROW($A104),0,1,1),"")</f>
      </c>
      <c r="H113" s="13">
        <f ca="1">IF('Palm extract'!$Q$5-2+ROW($A104)&lt;'Palm extract'!$R$5,OFFSET('Palm extract'!$A$6:$M$38,'Palm extract'!$Q$5-2+ROW($A104),7,1,1),"")</f>
      </c>
      <c r="I113" s="13">
        <f ca="1">IF(OR('Palm extract'!$Q$5-2+ROW($A104)&lt;'Palm extract'!$R$5,OFFSET('Palm extract'!$A$6:$M$38,'Palm extract'!$Q$5-2+ROW($A104),8,1,1)=0),"",OFFSET('Palm extract'!$A$1:$M$38,'Palm extract'!$Q$5-2+ROW($A104),8,1,1))</f>
      </c>
      <c r="J113" s="106"/>
      <c r="K113" s="107">
        <f ca="1">IF('Palm extract'!$Q$5-2+ROW($A104)&lt;'Palm extract'!$R$5,OFFSET('Palm extract'!$A$6:$M$38,'Palm extract'!$Q$5-2+ROW($A104),5,1,1),"")</f>
      </c>
    </row>
    <row r="114" spans="7:11" ht="12">
      <c r="G114" s="17">
        <f ca="1">IF('Palm extract'!$Q$5-2+ROW($A105)&lt;'Palm extract'!$R$5,OFFSET('Palm extract'!$A$6:$M$38,'Palm extract'!$Q$5-2+ROW($A105),0,1,1),"")</f>
      </c>
      <c r="H114" s="13">
        <f ca="1">IF('Palm extract'!$Q$5-2+ROW($A105)&lt;'Palm extract'!$R$5,OFFSET('Palm extract'!$A$6:$M$38,'Palm extract'!$Q$5-2+ROW($A105),7,1,1),"")</f>
      </c>
      <c r="I114" s="13">
        <f ca="1">IF(OR('Palm extract'!$Q$5-2+ROW($A105)&lt;'Palm extract'!$R$5,OFFSET('Palm extract'!$A$6:$M$38,'Palm extract'!$Q$5-2+ROW($A105),8,1,1)=0),"",OFFSET('Palm extract'!$A$1:$M$38,'Palm extract'!$Q$5-2+ROW($A105),8,1,1))</f>
      </c>
      <c r="J114" s="106"/>
      <c r="K114" s="107">
        <f ca="1">IF('Palm extract'!$Q$5-2+ROW($A105)&lt;'Palm extract'!$R$5,OFFSET('Palm extract'!$A$6:$M$38,'Palm extract'!$Q$5-2+ROW($A105),5,1,1),"")</f>
      </c>
    </row>
    <row r="115" spans="7:11" ht="12">
      <c r="G115" s="17">
        <f ca="1">IF('Palm extract'!$Q$5-2+ROW($A106)&lt;'Palm extract'!$R$5,OFFSET('Palm extract'!$A$6:$M$38,'Palm extract'!$Q$5-2+ROW($A106),0,1,1),"")</f>
      </c>
      <c r="H115" s="13">
        <f ca="1">IF('Palm extract'!$Q$5-2+ROW($A106)&lt;'Palm extract'!$R$5,OFFSET('Palm extract'!$A$6:$M$38,'Palm extract'!$Q$5-2+ROW($A106),7,1,1),"")</f>
      </c>
      <c r="I115" s="13">
        <f ca="1">IF(OR('Palm extract'!$Q$5-2+ROW($A106)&lt;'Palm extract'!$R$5,OFFSET('Palm extract'!$A$6:$M$38,'Palm extract'!$Q$5-2+ROW($A106),8,1,1)=0),"",OFFSET('Palm extract'!$A$1:$M$38,'Palm extract'!$Q$5-2+ROW($A106),8,1,1))</f>
      </c>
      <c r="J115" s="106"/>
      <c r="K115" s="107">
        <f ca="1">IF('Palm extract'!$Q$5-2+ROW($A106)&lt;'Palm extract'!$R$5,OFFSET('Palm extract'!$A$6:$M$38,'Palm extract'!$Q$5-2+ROW($A106),5,1,1),"")</f>
      </c>
    </row>
    <row r="116" spans="7:11" ht="12">
      <c r="G116" s="17">
        <f ca="1">IF('Palm extract'!$Q$5-2+ROW($A107)&lt;'Palm extract'!$R$5,OFFSET('Palm extract'!$A$6:$M$38,'Palm extract'!$Q$5-2+ROW($A107),0,1,1),"")</f>
      </c>
      <c r="H116" s="13">
        <f ca="1">IF('Palm extract'!$Q$5-2+ROW($A107)&lt;'Palm extract'!$R$5,OFFSET('Palm extract'!$A$6:$M$38,'Palm extract'!$Q$5-2+ROW($A107),7,1,1),"")</f>
      </c>
      <c r="I116" s="13">
        <f ca="1">IF(OR('Palm extract'!$Q$5-2+ROW($A107)&lt;'Palm extract'!$R$5,OFFSET('Palm extract'!$A$6:$M$38,'Palm extract'!$Q$5-2+ROW($A107),8,1,1)=0),"",OFFSET('Palm extract'!$A$1:$M$38,'Palm extract'!$Q$5-2+ROW($A107),8,1,1))</f>
      </c>
      <c r="J116" s="106"/>
      <c r="K116" s="107">
        <f ca="1">IF('Palm extract'!$Q$5-2+ROW($A107)&lt;'Palm extract'!$R$5,OFFSET('Palm extract'!$A$6:$M$38,'Palm extract'!$Q$5-2+ROW($A107),5,1,1),"")</f>
      </c>
    </row>
    <row r="117" spans="7:11" ht="12">
      <c r="G117" s="17">
        <f ca="1">IF('Palm extract'!$Q$5-2+ROW($A108)&lt;'Palm extract'!$R$5,OFFSET('Palm extract'!$A$6:$M$38,'Palm extract'!$Q$5-2+ROW($A108),0,1,1),"")</f>
      </c>
      <c r="H117" s="13">
        <f ca="1">IF('Palm extract'!$Q$5-2+ROW($A108)&lt;'Palm extract'!$R$5,OFFSET('Palm extract'!$A$6:$M$38,'Palm extract'!$Q$5-2+ROW($A108),7,1,1),"")</f>
      </c>
      <c r="I117" s="13">
        <f ca="1">IF(OR('Palm extract'!$Q$5-2+ROW($A108)&lt;'Palm extract'!$R$5,OFFSET('Palm extract'!$A$6:$M$38,'Palm extract'!$Q$5-2+ROW($A108),8,1,1)=0),"",OFFSET('Palm extract'!$A$1:$M$38,'Palm extract'!$Q$5-2+ROW($A108),8,1,1))</f>
      </c>
      <c r="J117" s="106"/>
      <c r="K117" s="107">
        <f ca="1">IF('Palm extract'!$Q$5-2+ROW($A108)&lt;'Palm extract'!$R$5,OFFSET('Palm extract'!$A$6:$M$38,'Palm extract'!$Q$5-2+ROW($A108),5,1,1),"")</f>
      </c>
    </row>
    <row r="118" spans="7:11" ht="12">
      <c r="G118" s="17">
        <f ca="1">IF('Palm extract'!$Q$5-2+ROW($A109)&lt;'Palm extract'!$R$5,OFFSET('Palm extract'!$A$6:$M$38,'Palm extract'!$Q$5-2+ROW($A109),0,1,1),"")</f>
      </c>
      <c r="H118" s="13">
        <f ca="1">IF('Palm extract'!$Q$5-2+ROW($A109)&lt;'Palm extract'!$R$5,OFFSET('Palm extract'!$A$6:$M$38,'Palm extract'!$Q$5-2+ROW($A109),7,1,1),"")</f>
      </c>
      <c r="I118" s="13">
        <f ca="1">IF(OR('Palm extract'!$Q$5-2+ROW($A109)&lt;'Palm extract'!$R$5,OFFSET('Palm extract'!$A$6:$M$38,'Palm extract'!$Q$5-2+ROW($A109),8,1,1)=0),"",OFFSET('Palm extract'!$A$1:$M$38,'Palm extract'!$Q$5-2+ROW($A109),8,1,1))</f>
      </c>
      <c r="J118" s="106"/>
      <c r="K118" s="107">
        <f ca="1">IF('Palm extract'!$Q$5-2+ROW($A109)&lt;'Palm extract'!$R$5,OFFSET('Palm extract'!$A$6:$M$38,'Palm extract'!$Q$5-2+ROW($A109),5,1,1),"")</f>
      </c>
    </row>
    <row r="119" spans="7:11" ht="12">
      <c r="G119" s="17">
        <f ca="1">IF('Palm extract'!$Q$5-2+ROW($A110)&lt;'Palm extract'!$R$5,OFFSET('Palm extract'!$A$6:$M$38,'Palm extract'!$Q$5-2+ROW($A110),0,1,1),"")</f>
      </c>
      <c r="H119" s="13">
        <f ca="1">IF('Palm extract'!$Q$5-2+ROW($A110)&lt;'Palm extract'!$R$5,OFFSET('Palm extract'!$A$6:$M$38,'Palm extract'!$Q$5-2+ROW($A110),7,1,1),"")</f>
      </c>
      <c r="I119" s="13">
        <f ca="1">IF(OR('Palm extract'!$Q$5-2+ROW($A110)&lt;'Palm extract'!$R$5,OFFSET('Palm extract'!$A$6:$M$38,'Palm extract'!$Q$5-2+ROW($A110),8,1,1)=0),"",OFFSET('Palm extract'!$A$1:$M$38,'Palm extract'!$Q$5-2+ROW($A110),8,1,1))</f>
      </c>
      <c r="J119" s="106"/>
      <c r="K119" s="107">
        <f ca="1">IF('Palm extract'!$Q$5-2+ROW($A110)&lt;'Palm extract'!$R$5,OFFSET('Palm extract'!$A$6:$M$38,'Palm extract'!$Q$5-2+ROW($A110),5,1,1),"")</f>
      </c>
    </row>
    <row r="120" spans="7:11" ht="12">
      <c r="G120" s="17">
        <f ca="1">IF('Palm extract'!$Q$5-2+ROW($A111)&lt;'Palm extract'!$R$5,OFFSET('Palm extract'!$A$6:$M$38,'Palm extract'!$Q$5-2+ROW($A111),0,1,1),"")</f>
      </c>
      <c r="H120" s="13">
        <f ca="1">IF('Palm extract'!$Q$5-2+ROW($A111)&lt;'Palm extract'!$R$5,OFFSET('Palm extract'!$A$6:$M$38,'Palm extract'!$Q$5-2+ROW($A111),7,1,1),"")</f>
      </c>
      <c r="I120" s="13">
        <f ca="1">IF(OR('Palm extract'!$Q$5-2+ROW($A111)&lt;'Palm extract'!$R$5,OFFSET('Palm extract'!$A$6:$M$38,'Palm extract'!$Q$5-2+ROW($A111),8,1,1)=0),"",OFFSET('Palm extract'!$A$1:$M$38,'Palm extract'!$Q$5-2+ROW($A111),8,1,1))</f>
      </c>
      <c r="J120" s="106"/>
      <c r="K120" s="107">
        <f ca="1">IF('Palm extract'!$Q$5-2+ROW($A111)&lt;'Palm extract'!$R$5,OFFSET('Palm extract'!$A$6:$M$38,'Palm extract'!$Q$5-2+ROW($A111),5,1,1),"")</f>
      </c>
    </row>
    <row r="121" spans="7:11" ht="12">
      <c r="G121" s="17">
        <f ca="1">IF('Palm extract'!$Q$5-2+ROW($A112)&lt;'Palm extract'!$R$5,OFFSET('Palm extract'!$A$6:$M$38,'Palm extract'!$Q$5-2+ROW($A112),0,1,1),"")</f>
      </c>
      <c r="H121" s="13">
        <f ca="1">IF('Palm extract'!$Q$5-2+ROW($A112)&lt;'Palm extract'!$R$5,OFFSET('Palm extract'!$A$6:$M$38,'Palm extract'!$Q$5-2+ROW($A112),7,1,1),"")</f>
      </c>
      <c r="I121" s="13">
        <f ca="1">IF(OR('Palm extract'!$Q$5-2+ROW($A112)&lt;'Palm extract'!$R$5,OFFSET('Palm extract'!$A$6:$M$38,'Palm extract'!$Q$5-2+ROW($A112),8,1,1)=0),"",OFFSET('Palm extract'!$A$1:$M$38,'Palm extract'!$Q$5-2+ROW($A112),8,1,1))</f>
      </c>
      <c r="J121" s="106"/>
      <c r="K121" s="107">
        <f ca="1">IF('Palm extract'!$Q$5-2+ROW($A112)&lt;'Palm extract'!$R$5,OFFSET('Palm extract'!$A$6:$M$38,'Palm extract'!$Q$5-2+ROW($A112),5,1,1),"")</f>
      </c>
    </row>
    <row r="122" spans="7:11" ht="12">
      <c r="G122" s="17">
        <f ca="1">IF('Palm extract'!$Q$5-2+ROW($A113)&lt;'Palm extract'!$R$5,OFFSET('Palm extract'!$A$6:$M$38,'Palm extract'!$Q$5-2+ROW($A113),0,1,1),"")</f>
      </c>
      <c r="H122" s="13">
        <f ca="1">IF('Palm extract'!$Q$5-2+ROW($A113)&lt;'Palm extract'!$R$5,OFFSET('Palm extract'!$A$6:$M$38,'Palm extract'!$Q$5-2+ROW($A113),7,1,1),"")</f>
      </c>
      <c r="I122" s="13">
        <f ca="1">IF(OR('Palm extract'!$Q$5-2+ROW($A113)&lt;'Palm extract'!$R$5,OFFSET('Palm extract'!$A$6:$M$38,'Palm extract'!$Q$5-2+ROW($A113),8,1,1)=0),"",OFFSET('Palm extract'!$A$1:$M$38,'Palm extract'!$Q$5-2+ROW($A113),8,1,1))</f>
      </c>
      <c r="J122" s="106"/>
      <c r="K122" s="107">
        <f ca="1">IF('Palm extract'!$Q$5-2+ROW($A113)&lt;'Palm extract'!$R$5,OFFSET('Palm extract'!$A$6:$M$38,'Palm extract'!$Q$5-2+ROW($A113),5,1,1),"")</f>
      </c>
    </row>
    <row r="123" spans="7:11" ht="12">
      <c r="G123" s="17">
        <f ca="1">IF('Palm extract'!$Q$5-2+ROW($A114)&lt;'Palm extract'!$R$5,OFFSET('Palm extract'!$A$6:$M$38,'Palm extract'!$Q$5-2+ROW($A114),0,1,1),"")</f>
      </c>
      <c r="H123" s="13">
        <f ca="1">IF('Palm extract'!$Q$5-2+ROW($A114)&lt;'Palm extract'!$R$5,OFFSET('Palm extract'!$A$6:$M$38,'Palm extract'!$Q$5-2+ROW($A114),7,1,1),"")</f>
      </c>
      <c r="I123" s="13">
        <f ca="1">IF(OR('Palm extract'!$Q$5-2+ROW($A114)&lt;'Palm extract'!$R$5,OFFSET('Palm extract'!$A$6:$M$38,'Palm extract'!$Q$5-2+ROW($A114),8,1,1)=0),"",OFFSET('Palm extract'!$A$1:$M$38,'Palm extract'!$Q$5-2+ROW($A114),8,1,1))</f>
      </c>
      <c r="J123" s="106"/>
      <c r="K123" s="107">
        <f ca="1">IF('Palm extract'!$Q$5-2+ROW($A114)&lt;'Palm extract'!$R$5,OFFSET('Palm extract'!$A$6:$M$38,'Palm extract'!$Q$5-2+ROW($A114),5,1,1),"")</f>
      </c>
    </row>
    <row r="124" spans="7:11" ht="12">
      <c r="G124" s="17">
        <f ca="1">IF('Palm extract'!$Q$5-2+ROW($A115)&lt;'Palm extract'!$R$5,OFFSET('Palm extract'!$A$6:$M$38,'Palm extract'!$Q$5-2+ROW($A115),0,1,1),"")</f>
      </c>
      <c r="H124" s="13">
        <f ca="1">IF('Palm extract'!$Q$5-2+ROW($A115)&lt;'Palm extract'!$R$5,OFFSET('Palm extract'!$A$6:$M$38,'Palm extract'!$Q$5-2+ROW($A115),7,1,1),"")</f>
      </c>
      <c r="I124" s="13">
        <f ca="1">IF(OR('Palm extract'!$Q$5-2+ROW($A115)&lt;'Palm extract'!$R$5,OFFSET('Palm extract'!$A$6:$M$38,'Palm extract'!$Q$5-2+ROW($A115),8,1,1)=0),"",OFFSET('Palm extract'!$A$1:$M$38,'Palm extract'!$Q$5-2+ROW($A115),8,1,1))</f>
      </c>
      <c r="J124" s="106"/>
      <c r="K124" s="107">
        <f ca="1">IF('Palm extract'!$Q$5-2+ROW($A115)&lt;'Palm extract'!$R$5,OFFSET('Palm extract'!$A$6:$M$38,'Palm extract'!$Q$5-2+ROW($A115),5,1,1),"")</f>
      </c>
    </row>
    <row r="125" spans="7:11" ht="12">
      <c r="G125" s="17">
        <f ca="1">IF('Palm extract'!$Q$5-2+ROW($A116)&lt;'Palm extract'!$R$5,OFFSET('Palm extract'!$A$6:$M$38,'Palm extract'!$Q$5-2+ROW($A116),0,1,1),"")</f>
      </c>
      <c r="H125" s="13">
        <f ca="1">IF('Palm extract'!$Q$5-2+ROW($A116)&lt;'Palm extract'!$R$5,OFFSET('Palm extract'!$A$6:$M$38,'Palm extract'!$Q$5-2+ROW($A116),7,1,1),"")</f>
      </c>
      <c r="I125" s="13">
        <f ca="1">IF(OR('Palm extract'!$Q$5-2+ROW($A116)&lt;'Palm extract'!$R$5,OFFSET('Palm extract'!$A$6:$M$38,'Palm extract'!$Q$5-2+ROW($A116),8,1,1)=0),"",OFFSET('Palm extract'!$A$1:$M$38,'Palm extract'!$Q$5-2+ROW($A116),8,1,1))</f>
      </c>
      <c r="J125" s="106"/>
      <c r="K125" s="107">
        <f ca="1">IF('Palm extract'!$Q$5-2+ROW($A116)&lt;'Palm extract'!$R$5,OFFSET('Palm extract'!$A$6:$M$38,'Palm extract'!$Q$5-2+ROW($A116),5,1,1),"")</f>
      </c>
    </row>
    <row r="126" spans="7:11" ht="12">
      <c r="G126" s="17">
        <f ca="1">IF('Palm extract'!$Q$5-2+ROW($A117)&lt;'Palm extract'!$R$5,OFFSET('Palm extract'!$A$6:$M$38,'Palm extract'!$Q$5-2+ROW($A117),0,1,1),"")</f>
      </c>
      <c r="H126" s="13">
        <f ca="1">IF('Palm extract'!$Q$5-2+ROW($A117)&lt;'Palm extract'!$R$5,OFFSET('Palm extract'!$A$6:$M$38,'Palm extract'!$Q$5-2+ROW($A117),7,1,1),"")</f>
      </c>
      <c r="I126" s="13">
        <f ca="1">IF(OR('Palm extract'!$Q$5-2+ROW($A117)&lt;'Palm extract'!$R$5,OFFSET('Palm extract'!$A$6:$M$38,'Palm extract'!$Q$5-2+ROW($A117),8,1,1)=0),"",OFFSET('Palm extract'!$A$1:$M$38,'Palm extract'!$Q$5-2+ROW($A117),8,1,1))</f>
      </c>
      <c r="J126" s="106"/>
      <c r="K126" s="107">
        <f ca="1">IF('Palm extract'!$Q$5-2+ROW($A117)&lt;'Palm extract'!$R$5,OFFSET('Palm extract'!$A$6:$M$38,'Palm extract'!$Q$5-2+ROW($A117),5,1,1),"")</f>
      </c>
    </row>
    <row r="127" spans="7:11" ht="12">
      <c r="G127" s="17">
        <f ca="1">IF('Palm extract'!$Q$5-2+ROW($A118)&lt;'Palm extract'!$R$5,OFFSET('Palm extract'!$A$6:$M$38,'Palm extract'!$Q$5-2+ROW($A118),0,1,1),"")</f>
      </c>
      <c r="H127" s="13">
        <f ca="1">IF('Palm extract'!$Q$5-2+ROW($A118)&lt;'Palm extract'!$R$5,OFFSET('Palm extract'!$A$6:$M$38,'Palm extract'!$Q$5-2+ROW($A118),7,1,1),"")</f>
      </c>
      <c r="I127" s="13">
        <f ca="1">IF(OR('Palm extract'!$Q$5-2+ROW($A118)&lt;'Palm extract'!$R$5,OFFSET('Palm extract'!$A$6:$M$38,'Palm extract'!$Q$5-2+ROW($A118),8,1,1)=0),"",OFFSET('Palm extract'!$A$1:$M$38,'Palm extract'!$Q$5-2+ROW($A118),8,1,1))</f>
      </c>
      <c r="J127" s="106"/>
      <c r="K127" s="107">
        <f ca="1">IF('Palm extract'!$Q$5-2+ROW($A118)&lt;'Palm extract'!$R$5,OFFSET('Palm extract'!$A$6:$M$38,'Palm extract'!$Q$5-2+ROW($A118),5,1,1),"")</f>
      </c>
    </row>
    <row r="128" spans="7:11" ht="12">
      <c r="G128" s="17">
        <f ca="1">IF('Palm extract'!$Q$5-2+ROW($A119)&lt;'Palm extract'!$R$5,OFFSET('Palm extract'!$A$6:$M$38,'Palm extract'!$Q$5-2+ROW($A119),0,1,1),"")</f>
      </c>
      <c r="H128" s="13">
        <f ca="1">IF('Palm extract'!$Q$5-2+ROW($A119)&lt;'Palm extract'!$R$5,OFFSET('Palm extract'!$A$6:$M$38,'Palm extract'!$Q$5-2+ROW($A119),7,1,1),"")</f>
      </c>
      <c r="I128" s="13">
        <f ca="1">IF(OR('Palm extract'!$Q$5-2+ROW($A119)&lt;'Palm extract'!$R$5,OFFSET('Palm extract'!$A$6:$M$38,'Palm extract'!$Q$5-2+ROW($A119),8,1,1)=0),"",OFFSET('Palm extract'!$A$1:$M$38,'Palm extract'!$Q$5-2+ROW($A119),8,1,1))</f>
      </c>
      <c r="J128" s="106"/>
      <c r="K128" s="107">
        <f ca="1">IF('Palm extract'!$Q$5-2+ROW($A119)&lt;'Palm extract'!$R$5,OFFSET('Palm extract'!$A$6:$M$38,'Palm extract'!$Q$5-2+ROW($A119),5,1,1),"")</f>
      </c>
    </row>
    <row r="129" spans="7:11" ht="12">
      <c r="G129" s="17">
        <f ca="1">IF('Palm extract'!$Q$5-2+ROW($A120)&lt;'Palm extract'!$R$5,OFFSET('Palm extract'!$A$6:$M$38,'Palm extract'!$Q$5-2+ROW($A120),0,1,1),"")</f>
      </c>
      <c r="H129" s="13">
        <f ca="1">IF('Palm extract'!$Q$5-2+ROW($A120)&lt;'Palm extract'!$R$5,OFFSET('Palm extract'!$A$6:$M$38,'Palm extract'!$Q$5-2+ROW($A120),7,1,1),"")</f>
      </c>
      <c r="I129" s="13">
        <f ca="1">IF(OR('Palm extract'!$Q$5-2+ROW($A120)&lt;'Palm extract'!$R$5,OFFSET('Palm extract'!$A$6:$M$38,'Palm extract'!$Q$5-2+ROW($A120),8,1,1)=0),"",OFFSET('Palm extract'!$A$1:$M$38,'Palm extract'!$Q$5-2+ROW($A120),8,1,1))</f>
      </c>
      <c r="J129" s="106"/>
      <c r="K129" s="107">
        <f ca="1">IF('Palm extract'!$Q$5-2+ROW($A120)&lt;'Palm extract'!$R$5,OFFSET('Palm extract'!$A$6:$M$38,'Palm extract'!$Q$5-2+ROW($A120),5,1,1),"")</f>
      </c>
    </row>
    <row r="130" spans="7:11" ht="12">
      <c r="G130" s="17">
        <f ca="1">IF('Palm extract'!$Q$5-2+ROW($A121)&lt;'Palm extract'!$R$5,OFFSET('Palm extract'!$A$6:$M$38,'Palm extract'!$Q$5-2+ROW($A121),0,1,1),"")</f>
      </c>
      <c r="H130" s="13">
        <f ca="1">IF('Palm extract'!$Q$5-2+ROW($A121)&lt;'Palm extract'!$R$5,OFFSET('Palm extract'!$A$6:$M$38,'Palm extract'!$Q$5-2+ROW($A121),7,1,1),"")</f>
      </c>
      <c r="I130" s="13">
        <f ca="1">IF(OR('Palm extract'!$Q$5-2+ROW($A121)&lt;'Palm extract'!$R$5,OFFSET('Palm extract'!$A$6:$M$38,'Palm extract'!$Q$5-2+ROW($A121),8,1,1)=0),"",OFFSET('Palm extract'!$A$1:$M$38,'Palm extract'!$Q$5-2+ROW($A121),8,1,1))</f>
      </c>
      <c r="J130" s="106"/>
      <c r="K130" s="107">
        <f ca="1">IF('Palm extract'!$Q$5-2+ROW($A121)&lt;'Palm extract'!$R$5,OFFSET('Palm extract'!$A$6:$M$38,'Palm extract'!$Q$5-2+ROW($A121),5,1,1),"")</f>
      </c>
    </row>
    <row r="131" spans="7:11" ht="12">
      <c r="G131" s="17">
        <f ca="1">IF('Palm extract'!$Q$5-2+ROW($A122)&lt;'Palm extract'!$R$5,OFFSET('Palm extract'!$A$6:$M$38,'Palm extract'!$Q$5-2+ROW($A122),0,1,1),"")</f>
      </c>
      <c r="H131" s="13">
        <f ca="1">IF('Palm extract'!$Q$5-2+ROW($A122)&lt;'Palm extract'!$R$5,OFFSET('Palm extract'!$A$6:$M$38,'Palm extract'!$Q$5-2+ROW($A122),7,1,1),"")</f>
      </c>
      <c r="I131" s="13">
        <f ca="1">IF(OR('Palm extract'!$Q$5-2+ROW($A122)&lt;'Palm extract'!$R$5,OFFSET('Palm extract'!$A$6:$M$38,'Palm extract'!$Q$5-2+ROW($A122),8,1,1)=0),"",OFFSET('Palm extract'!$A$1:$M$38,'Palm extract'!$Q$5-2+ROW($A122),8,1,1))</f>
      </c>
      <c r="J131" s="106"/>
      <c r="K131" s="107">
        <f ca="1">IF('Palm extract'!$Q$5-2+ROW($A122)&lt;'Palm extract'!$R$5,OFFSET('Palm extract'!$A$6:$M$38,'Palm extract'!$Q$5-2+ROW($A122),5,1,1),"")</f>
      </c>
    </row>
    <row r="132" spans="7:11" ht="12">
      <c r="G132" s="17">
        <f ca="1">IF('Palm extract'!$Q$5-2+ROW($A123)&lt;'Palm extract'!$R$5,OFFSET('Palm extract'!$A$6:$M$38,'Palm extract'!$Q$5-2+ROW($A123),0,1,1),"")</f>
      </c>
      <c r="H132" s="13">
        <f ca="1">IF('Palm extract'!$Q$5-2+ROW($A123)&lt;'Palm extract'!$R$5,OFFSET('Palm extract'!$A$6:$M$38,'Palm extract'!$Q$5-2+ROW($A123),7,1,1),"")</f>
      </c>
      <c r="I132" s="13">
        <f ca="1">IF(OR('Palm extract'!$Q$5-2+ROW($A123)&lt;'Palm extract'!$R$5,OFFSET('Palm extract'!$A$6:$M$38,'Palm extract'!$Q$5-2+ROW($A123),8,1,1)=0),"",OFFSET('Palm extract'!$A$1:$M$38,'Palm extract'!$Q$5-2+ROW($A123),8,1,1))</f>
      </c>
      <c r="J132" s="106"/>
      <c r="K132" s="107">
        <f ca="1">IF('Palm extract'!$Q$5-2+ROW($A123)&lt;'Palm extract'!$R$5,OFFSET('Palm extract'!$A$6:$M$38,'Palm extract'!$Q$5-2+ROW($A123),5,1,1),"")</f>
      </c>
    </row>
    <row r="133" spans="7:11" ht="12">
      <c r="G133" s="17">
        <f ca="1">IF('Palm extract'!$Q$5-2+ROW($A124)&lt;'Palm extract'!$R$5,OFFSET('Palm extract'!$A$6:$M$38,'Palm extract'!$Q$5-2+ROW($A124),0,1,1),"")</f>
      </c>
      <c r="H133" s="13">
        <f ca="1">IF('Palm extract'!$Q$5-2+ROW($A124)&lt;'Palm extract'!$R$5,OFFSET('Palm extract'!$A$6:$M$38,'Palm extract'!$Q$5-2+ROW($A124),7,1,1),"")</f>
      </c>
      <c r="I133" s="13">
        <f ca="1">IF(OR('Palm extract'!$Q$5-2+ROW($A124)&lt;'Palm extract'!$R$5,OFFSET('Palm extract'!$A$6:$M$38,'Palm extract'!$Q$5-2+ROW($A124),8,1,1)=0),"",OFFSET('Palm extract'!$A$1:$M$38,'Palm extract'!$Q$5-2+ROW($A124),8,1,1))</f>
      </c>
      <c r="J133" s="106"/>
      <c r="K133" s="107">
        <f ca="1">IF('Palm extract'!$Q$5-2+ROW($A124)&lt;'Palm extract'!$R$5,OFFSET('Palm extract'!$A$6:$M$38,'Palm extract'!$Q$5-2+ROW($A124),5,1,1),"")</f>
      </c>
    </row>
    <row r="134" spans="7:11" ht="12">
      <c r="G134" s="17">
        <f ca="1">IF('Palm extract'!$Q$5-2+ROW($A125)&lt;'Palm extract'!$R$5,OFFSET('Palm extract'!$A$6:$M$38,'Palm extract'!$Q$5-2+ROW($A125),0,1,1),"")</f>
      </c>
      <c r="H134" s="13">
        <f ca="1">IF('Palm extract'!$Q$5-2+ROW($A125)&lt;'Palm extract'!$R$5,OFFSET('Palm extract'!$A$6:$M$38,'Palm extract'!$Q$5-2+ROW($A125),7,1,1),"")</f>
      </c>
      <c r="I134" s="13">
        <f ca="1">IF(OR('Palm extract'!$Q$5-2+ROW($A125)&lt;'Palm extract'!$R$5,OFFSET('Palm extract'!$A$6:$M$38,'Palm extract'!$Q$5-2+ROW($A125),8,1,1)=0),"",OFFSET('Palm extract'!$A$1:$M$38,'Palm extract'!$Q$5-2+ROW($A125),8,1,1))</f>
      </c>
      <c r="J134" s="106"/>
      <c r="K134" s="107">
        <f ca="1">IF('Palm extract'!$Q$5-2+ROW($A125)&lt;'Palm extract'!$R$5,OFFSET('Palm extract'!$A$6:$M$38,'Palm extract'!$Q$5-2+ROW($A125),5,1,1),"")</f>
      </c>
    </row>
    <row r="135" spans="7:11" ht="12">
      <c r="G135" s="17">
        <f ca="1">IF('Palm extract'!$Q$5-2+ROW($A126)&lt;'Palm extract'!$R$5,OFFSET('Palm extract'!$A$6:$M$38,'Palm extract'!$Q$5-2+ROW($A126),0,1,1),"")</f>
      </c>
      <c r="H135" s="13">
        <f ca="1">IF('Palm extract'!$Q$5-2+ROW($A126)&lt;'Palm extract'!$R$5,OFFSET('Palm extract'!$A$6:$M$38,'Palm extract'!$Q$5-2+ROW($A126),7,1,1),"")</f>
      </c>
      <c r="I135" s="13">
        <f ca="1">IF(OR('Palm extract'!$Q$5-2+ROW($A126)&lt;'Palm extract'!$R$5,OFFSET('Palm extract'!$A$6:$M$38,'Palm extract'!$Q$5-2+ROW($A126),8,1,1)=0),"",OFFSET('Palm extract'!$A$1:$M$38,'Palm extract'!$Q$5-2+ROW($A126),8,1,1))</f>
      </c>
      <c r="J135" s="106"/>
      <c r="K135" s="107">
        <f ca="1">IF('Palm extract'!$Q$5-2+ROW($A126)&lt;'Palm extract'!$R$5,OFFSET('Palm extract'!$A$6:$M$38,'Palm extract'!$Q$5-2+ROW($A126),5,1,1),"")</f>
      </c>
    </row>
    <row r="136" spans="7:11" ht="12">
      <c r="G136" s="17">
        <f ca="1">IF('Palm extract'!$Q$5-2+ROW($A127)&lt;'Palm extract'!$R$5,OFFSET('Palm extract'!$A$6:$M$38,'Palm extract'!$Q$5-2+ROW($A127),0,1,1),"")</f>
      </c>
      <c r="H136" s="13">
        <f ca="1">IF('Palm extract'!$Q$5-2+ROW($A127)&lt;'Palm extract'!$R$5,OFFSET('Palm extract'!$A$6:$M$38,'Palm extract'!$Q$5-2+ROW($A127),7,1,1),"")</f>
      </c>
      <c r="I136" s="13">
        <f ca="1">IF(OR('Palm extract'!$Q$5-2+ROW($A127)&lt;'Palm extract'!$R$5,OFFSET('Palm extract'!$A$6:$M$38,'Palm extract'!$Q$5-2+ROW($A127),8,1,1)=0),"",OFFSET('Palm extract'!$A$1:$M$38,'Palm extract'!$Q$5-2+ROW($A127),8,1,1))</f>
      </c>
      <c r="J136" s="106"/>
      <c r="K136" s="107">
        <f ca="1">IF('Palm extract'!$Q$5-2+ROW($A127)&lt;'Palm extract'!$R$5,OFFSET('Palm extract'!$A$6:$M$38,'Palm extract'!$Q$5-2+ROW($A127),5,1,1),"")</f>
      </c>
    </row>
    <row r="137" spans="7:11" ht="12">
      <c r="G137" s="17">
        <f ca="1">IF('Palm extract'!$Q$5-2+ROW($A128)&lt;'Palm extract'!$R$5,OFFSET('Palm extract'!$A$6:$M$38,'Palm extract'!$Q$5-2+ROW($A128),0,1,1),"")</f>
      </c>
      <c r="H137" s="13">
        <f ca="1">IF('Palm extract'!$Q$5-2+ROW($A128)&lt;'Palm extract'!$R$5,OFFSET('Palm extract'!$A$6:$M$38,'Palm extract'!$Q$5-2+ROW($A128),7,1,1),"")</f>
      </c>
      <c r="I137" s="13">
        <f ca="1">IF(OR('Palm extract'!$Q$5-2+ROW($A128)&lt;'Palm extract'!$R$5,OFFSET('Palm extract'!$A$6:$M$38,'Palm extract'!$Q$5-2+ROW($A128),8,1,1)=0),"",OFFSET('Palm extract'!$A$1:$M$38,'Palm extract'!$Q$5-2+ROW($A128),8,1,1))</f>
      </c>
      <c r="J137" s="106"/>
      <c r="K137" s="107">
        <f ca="1">IF('Palm extract'!$Q$5-2+ROW($A128)&lt;'Palm extract'!$R$5,OFFSET('Palm extract'!$A$6:$M$38,'Palm extract'!$Q$5-2+ROW($A128),5,1,1),"")</f>
      </c>
    </row>
    <row r="138" spans="7:11" ht="12">
      <c r="G138" s="17">
        <f ca="1">IF('Palm extract'!$Q$5-2+ROW($A129)&lt;'Palm extract'!$R$5,OFFSET('Palm extract'!$A$6:$M$38,'Palm extract'!$Q$5-2+ROW($A129),0,1,1),"")</f>
      </c>
      <c r="H138" s="13">
        <f ca="1">IF('Palm extract'!$Q$5-2+ROW($A129)&lt;'Palm extract'!$R$5,OFFSET('Palm extract'!$A$6:$M$38,'Palm extract'!$Q$5-2+ROW($A129),7,1,1),"")</f>
      </c>
      <c r="I138" s="13">
        <f ca="1">IF(OR('Palm extract'!$Q$5-2+ROW($A129)&lt;'Palm extract'!$R$5,OFFSET('Palm extract'!$A$6:$M$38,'Palm extract'!$Q$5-2+ROW($A129),8,1,1)=0),"",OFFSET('Palm extract'!$A$1:$M$38,'Palm extract'!$Q$5-2+ROW($A129),8,1,1))</f>
      </c>
      <c r="J138" s="106"/>
      <c r="K138" s="107">
        <f ca="1">IF('Palm extract'!$Q$5-2+ROW($A129)&lt;'Palm extract'!$R$5,OFFSET('Palm extract'!$A$6:$M$38,'Palm extract'!$Q$5-2+ROW($A129),5,1,1),"")</f>
      </c>
    </row>
    <row r="139" spans="7:11" ht="12">
      <c r="G139" s="17">
        <f ca="1">IF('Palm extract'!$Q$5-2+ROW($A130)&lt;'Palm extract'!$R$5,OFFSET('Palm extract'!$A$6:$M$38,'Palm extract'!$Q$5-2+ROW($A130),0,1,1),"")</f>
      </c>
      <c r="H139" s="13">
        <f ca="1">IF('Palm extract'!$Q$5-2+ROW($A130)&lt;'Palm extract'!$R$5,OFFSET('Palm extract'!$A$6:$M$38,'Palm extract'!$Q$5-2+ROW($A130),7,1,1),"")</f>
      </c>
      <c r="I139" s="13">
        <f ca="1">IF(OR('Palm extract'!$Q$5-2+ROW($A130)&lt;'Palm extract'!$R$5,OFFSET('Palm extract'!$A$6:$M$38,'Palm extract'!$Q$5-2+ROW($A130),8,1,1)=0),"",OFFSET('Palm extract'!$A$1:$M$38,'Palm extract'!$Q$5-2+ROW($A130),8,1,1))</f>
      </c>
      <c r="J139" s="106"/>
      <c r="K139" s="107">
        <f ca="1">IF('Palm extract'!$Q$5-2+ROW($A130)&lt;'Palm extract'!$R$5,OFFSET('Palm extract'!$A$6:$M$38,'Palm extract'!$Q$5-2+ROW($A130),5,1,1),"")</f>
      </c>
    </row>
    <row r="140" spans="7:11" ht="12">
      <c r="G140" s="17">
        <f ca="1">IF('Palm extract'!$Q$5-2+ROW($A131)&lt;'Palm extract'!$R$5,OFFSET('Palm extract'!$A$6:$M$38,'Palm extract'!$Q$5-2+ROW($A131),0,1,1),"")</f>
      </c>
      <c r="H140" s="13">
        <f ca="1">IF('Palm extract'!$Q$5-2+ROW($A131)&lt;'Palm extract'!$R$5,OFFSET('Palm extract'!$A$6:$M$38,'Palm extract'!$Q$5-2+ROW($A131),7,1,1),"")</f>
      </c>
      <c r="I140" s="13">
        <f ca="1">IF(OR('Palm extract'!$Q$5-2+ROW($A131)&lt;'Palm extract'!$R$5,OFFSET('Palm extract'!$A$6:$M$38,'Palm extract'!$Q$5-2+ROW($A131),8,1,1)=0),"",OFFSET('Palm extract'!$A$1:$M$38,'Palm extract'!$Q$5-2+ROW($A131),8,1,1))</f>
      </c>
      <c r="J140" s="106"/>
      <c r="K140" s="107">
        <f ca="1">IF('Palm extract'!$Q$5-2+ROW($A131)&lt;'Palm extract'!$R$5,OFFSET('Palm extract'!$A$6:$M$38,'Palm extract'!$Q$5-2+ROW($A131),5,1,1),"")</f>
      </c>
    </row>
    <row r="141" spans="7:11" ht="12">
      <c r="G141" s="17">
        <f ca="1">IF('Palm extract'!$Q$5-2+ROW($A132)&lt;'Palm extract'!$R$5,OFFSET('Palm extract'!$A$6:$M$38,'Palm extract'!$Q$5-2+ROW($A132),0,1,1),"")</f>
      </c>
      <c r="H141" s="13">
        <f ca="1">IF('Palm extract'!$Q$5-2+ROW($A132)&lt;'Palm extract'!$R$5,OFFSET('Palm extract'!$A$6:$M$38,'Palm extract'!$Q$5-2+ROW($A132),7,1,1),"")</f>
      </c>
      <c r="I141" s="13">
        <f ca="1">IF(OR('Palm extract'!$Q$5-2+ROW($A132)&lt;'Palm extract'!$R$5,OFFSET('Palm extract'!$A$6:$M$38,'Palm extract'!$Q$5-2+ROW($A132),8,1,1)=0),"",OFFSET('Palm extract'!$A$1:$M$38,'Palm extract'!$Q$5-2+ROW($A132),8,1,1))</f>
      </c>
      <c r="J141" s="106"/>
      <c r="K141" s="107">
        <f ca="1">IF('Palm extract'!$Q$5-2+ROW($A132)&lt;'Palm extract'!$R$5,OFFSET('Palm extract'!$A$6:$M$38,'Palm extract'!$Q$5-2+ROW($A132),5,1,1),"")</f>
      </c>
    </row>
    <row r="142" spans="7:11" ht="12">
      <c r="G142" s="17">
        <f ca="1">IF('Palm extract'!$Q$5-2+ROW($A133)&lt;'Palm extract'!$R$5,OFFSET('Palm extract'!$A$6:$M$38,'Palm extract'!$Q$5-2+ROW($A133),0,1,1),"")</f>
      </c>
      <c r="H142" s="13">
        <f ca="1">IF('Palm extract'!$Q$5-2+ROW($A133)&lt;'Palm extract'!$R$5,OFFSET('Palm extract'!$A$6:$M$38,'Palm extract'!$Q$5-2+ROW($A133),7,1,1),"")</f>
      </c>
      <c r="I142" s="13">
        <f ca="1">IF(OR('Palm extract'!$Q$5-2+ROW($A133)&lt;'Palm extract'!$R$5,OFFSET('Palm extract'!$A$6:$M$38,'Palm extract'!$Q$5-2+ROW($A133),8,1,1)=0),"",OFFSET('Palm extract'!$A$1:$M$38,'Palm extract'!$Q$5-2+ROW($A133),8,1,1))</f>
      </c>
      <c r="J142" s="106"/>
      <c r="K142" s="107">
        <f ca="1">IF('Palm extract'!$Q$5-2+ROW($A133)&lt;'Palm extract'!$R$5,OFFSET('Palm extract'!$A$6:$M$38,'Palm extract'!$Q$5-2+ROW($A133),5,1,1),"")</f>
      </c>
    </row>
    <row r="143" spans="7:11" ht="12">
      <c r="G143" s="17">
        <f ca="1">IF('Palm extract'!$Q$5-2+ROW($A134)&lt;'Palm extract'!$R$5,OFFSET('Palm extract'!$A$6:$M$38,'Palm extract'!$Q$5-2+ROW($A134),0,1,1),"")</f>
      </c>
      <c r="H143" s="13">
        <f ca="1">IF('Palm extract'!$Q$5-2+ROW($A134)&lt;'Palm extract'!$R$5,OFFSET('Palm extract'!$A$6:$M$38,'Palm extract'!$Q$5-2+ROW($A134),7,1,1),"")</f>
      </c>
      <c r="I143" s="13">
        <f ca="1">IF(OR('Palm extract'!$Q$5-2+ROW($A134)&lt;'Palm extract'!$R$5,OFFSET('Palm extract'!$A$6:$M$38,'Palm extract'!$Q$5-2+ROW($A134),8,1,1)=0),"",OFFSET('Palm extract'!$A$1:$M$38,'Palm extract'!$Q$5-2+ROW($A134),8,1,1))</f>
      </c>
      <c r="J143" s="106"/>
      <c r="K143" s="107">
        <f ca="1">IF('Palm extract'!$Q$5-2+ROW($A134)&lt;'Palm extract'!$R$5,OFFSET('Palm extract'!$A$6:$M$38,'Palm extract'!$Q$5-2+ROW($A134),5,1,1),"")</f>
      </c>
    </row>
    <row r="144" spans="7:11" ht="12">
      <c r="G144" s="17">
        <f ca="1">IF('Palm extract'!$Q$5-2+ROW($A135)&lt;'Palm extract'!$R$5,OFFSET('Palm extract'!$A$6:$M$38,'Palm extract'!$Q$5-2+ROW($A135),0,1,1),"")</f>
      </c>
      <c r="H144" s="13">
        <f ca="1">IF('Palm extract'!$Q$5-2+ROW($A135)&lt;'Palm extract'!$R$5,OFFSET('Palm extract'!$A$6:$M$38,'Palm extract'!$Q$5-2+ROW($A135),7,1,1),"")</f>
      </c>
      <c r="I144" s="13">
        <f ca="1">IF(OR('Palm extract'!$Q$5-2+ROW($A135)&lt;'Palm extract'!$R$5,OFFSET('Palm extract'!$A$6:$M$38,'Palm extract'!$Q$5-2+ROW($A135),8,1,1)=0),"",OFFSET('Palm extract'!$A$1:$M$38,'Palm extract'!$Q$5-2+ROW($A135),8,1,1))</f>
      </c>
      <c r="J144" s="106"/>
      <c r="K144" s="107">
        <f ca="1">IF('Palm extract'!$Q$5-2+ROW($A135)&lt;'Palm extract'!$R$5,OFFSET('Palm extract'!$A$6:$M$38,'Palm extract'!$Q$5-2+ROW($A135),5,1,1),"")</f>
      </c>
    </row>
    <row r="145" spans="7:11" ht="12">
      <c r="G145" s="17">
        <f ca="1">IF('Palm extract'!$Q$5-2+ROW($A136)&lt;'Palm extract'!$R$5,OFFSET('Palm extract'!$A$6:$M$38,'Palm extract'!$Q$5-2+ROW($A136),0,1,1),"")</f>
      </c>
      <c r="H145" s="13">
        <f ca="1">IF('Palm extract'!$Q$5-2+ROW($A136)&lt;'Palm extract'!$R$5,OFFSET('Palm extract'!$A$6:$M$38,'Palm extract'!$Q$5-2+ROW($A136),7,1,1),"")</f>
      </c>
      <c r="I145" s="13">
        <f ca="1">IF(OR('Palm extract'!$Q$5-2+ROW($A136)&lt;'Palm extract'!$R$5,OFFSET('Palm extract'!$A$6:$M$38,'Palm extract'!$Q$5-2+ROW($A136),8,1,1)=0),"",OFFSET('Palm extract'!$A$1:$M$38,'Palm extract'!$Q$5-2+ROW($A136),8,1,1))</f>
      </c>
      <c r="J145" s="106"/>
      <c r="K145" s="107">
        <f ca="1">IF('Palm extract'!$Q$5-2+ROW($A136)&lt;'Palm extract'!$R$5,OFFSET('Palm extract'!$A$6:$M$38,'Palm extract'!$Q$5-2+ROW($A136),5,1,1),"")</f>
      </c>
    </row>
    <row r="146" spans="7:11" ht="12">
      <c r="G146" s="17">
        <f ca="1">IF('Palm extract'!$Q$5-2+ROW($A137)&lt;'Palm extract'!$R$5,OFFSET('Palm extract'!$A$6:$M$38,'Palm extract'!$Q$5-2+ROW($A137),0,1,1),"")</f>
      </c>
      <c r="H146" s="13">
        <f ca="1">IF('Palm extract'!$Q$5-2+ROW($A137)&lt;'Palm extract'!$R$5,OFFSET('Palm extract'!$A$6:$M$38,'Palm extract'!$Q$5-2+ROW($A137),7,1,1),"")</f>
      </c>
      <c r="I146" s="13">
        <f ca="1">IF(OR('Palm extract'!$Q$5-2+ROW($A137)&lt;'Palm extract'!$R$5,OFFSET('Palm extract'!$A$6:$M$38,'Palm extract'!$Q$5-2+ROW($A137),8,1,1)=0),"",OFFSET('Palm extract'!$A$1:$M$38,'Palm extract'!$Q$5-2+ROW($A137),8,1,1))</f>
      </c>
      <c r="J146" s="106"/>
      <c r="K146" s="107">
        <f ca="1">IF('Palm extract'!$Q$5-2+ROW($A137)&lt;'Palm extract'!$R$5,OFFSET('Palm extract'!$A$6:$M$38,'Palm extract'!$Q$5-2+ROW($A137),5,1,1),"")</f>
      </c>
    </row>
    <row r="147" spans="7:11" ht="12">
      <c r="G147" s="17">
        <f ca="1">IF('Palm extract'!$Q$5-2+ROW($A138)&lt;'Palm extract'!$R$5,OFFSET('Palm extract'!$A$6:$M$38,'Palm extract'!$Q$5-2+ROW($A138),0,1,1),"")</f>
      </c>
      <c r="H147" s="13">
        <f ca="1">IF('Palm extract'!$Q$5-2+ROW($A138)&lt;'Palm extract'!$R$5,OFFSET('Palm extract'!$A$6:$M$38,'Palm extract'!$Q$5-2+ROW($A138),7,1,1),"")</f>
      </c>
      <c r="I147" s="13">
        <f ca="1">IF(OR('Palm extract'!$Q$5-2+ROW($A138)&lt;'Palm extract'!$R$5,OFFSET('Palm extract'!$A$6:$M$38,'Palm extract'!$Q$5-2+ROW($A138),8,1,1)=0),"",OFFSET('Palm extract'!$A$1:$M$38,'Palm extract'!$Q$5-2+ROW($A138),8,1,1))</f>
      </c>
      <c r="J147" s="106"/>
      <c r="K147" s="107">
        <f ca="1">IF('Palm extract'!$Q$5-2+ROW($A138)&lt;'Palm extract'!$R$5,OFFSET('Palm extract'!$A$6:$M$38,'Palm extract'!$Q$5-2+ROW($A138),5,1,1),"")</f>
      </c>
    </row>
    <row r="148" spans="7:11" ht="12">
      <c r="G148" s="17">
        <f ca="1">IF('Palm extract'!$Q$5-2+ROW($A139)&lt;'Palm extract'!$R$5,OFFSET('Palm extract'!$A$6:$M$38,'Palm extract'!$Q$5-2+ROW($A139),0,1,1),"")</f>
      </c>
      <c r="H148" s="13">
        <f ca="1">IF('Palm extract'!$Q$5-2+ROW($A139)&lt;'Palm extract'!$R$5,OFFSET('Palm extract'!$A$6:$M$38,'Palm extract'!$Q$5-2+ROW($A139),7,1,1),"")</f>
      </c>
      <c r="I148" s="13">
        <f ca="1">IF(OR('Palm extract'!$Q$5-2+ROW($A139)&lt;'Palm extract'!$R$5,OFFSET('Palm extract'!$A$6:$M$38,'Palm extract'!$Q$5-2+ROW($A139),8,1,1)=0),"",OFFSET('Palm extract'!$A$1:$M$38,'Palm extract'!$Q$5-2+ROW($A139),8,1,1))</f>
      </c>
      <c r="J148" s="106"/>
      <c r="K148" s="107">
        <f ca="1">IF('Palm extract'!$Q$5-2+ROW($A139)&lt;'Palm extract'!$R$5,OFFSET('Palm extract'!$A$6:$M$38,'Palm extract'!$Q$5-2+ROW($A139),5,1,1),"")</f>
      </c>
    </row>
    <row r="149" spans="7:11" ht="12">
      <c r="G149" s="17">
        <f ca="1">IF('Palm extract'!$Q$5-2+ROW($A140)&lt;'Palm extract'!$R$5,OFFSET('Palm extract'!$A$6:$M$38,'Palm extract'!$Q$5-2+ROW($A140),0,1,1),"")</f>
      </c>
      <c r="H149" s="13">
        <f ca="1">IF('Palm extract'!$Q$5-2+ROW($A140)&lt;'Palm extract'!$R$5,OFFSET('Palm extract'!$A$6:$M$38,'Palm extract'!$Q$5-2+ROW($A140),7,1,1),"")</f>
      </c>
      <c r="I149" s="13">
        <f ca="1">IF(OR('Palm extract'!$Q$5-2+ROW($A140)&lt;'Palm extract'!$R$5,OFFSET('Palm extract'!$A$6:$M$38,'Palm extract'!$Q$5-2+ROW($A140),8,1,1)=0),"",OFFSET('Palm extract'!$A$1:$M$38,'Palm extract'!$Q$5-2+ROW($A140),8,1,1))</f>
      </c>
      <c r="J149" s="106"/>
      <c r="K149" s="107">
        <f ca="1">IF('Palm extract'!$Q$5-2+ROW($A140)&lt;'Palm extract'!$R$5,OFFSET('Palm extract'!$A$6:$M$38,'Palm extract'!$Q$5-2+ROW($A140),5,1,1),"")</f>
      </c>
    </row>
    <row r="150" spans="7:11" ht="12">
      <c r="G150" s="17">
        <f ca="1">IF('Palm extract'!$Q$5-2+ROW($A141)&lt;'Palm extract'!$R$5,OFFSET('Palm extract'!$A$6:$M$38,'Palm extract'!$Q$5-2+ROW($A141),0,1,1),"")</f>
      </c>
      <c r="H150" s="13">
        <f ca="1">IF('Palm extract'!$Q$5-2+ROW($A141)&lt;'Palm extract'!$R$5,OFFSET('Palm extract'!$A$6:$M$38,'Palm extract'!$Q$5-2+ROW($A141),7,1,1),"")</f>
      </c>
      <c r="I150" s="13">
        <f ca="1">IF(OR('Palm extract'!$Q$5-2+ROW($A141)&lt;'Palm extract'!$R$5,OFFSET('Palm extract'!$A$6:$M$38,'Palm extract'!$Q$5-2+ROW($A141),8,1,1)=0),"",OFFSET('Palm extract'!$A$1:$M$38,'Palm extract'!$Q$5-2+ROW($A141),8,1,1))</f>
      </c>
      <c r="J150" s="106"/>
      <c r="K150" s="107">
        <f ca="1">IF('Palm extract'!$Q$5-2+ROW($A141)&lt;'Palm extract'!$R$5,OFFSET('Palm extract'!$A$6:$M$38,'Palm extract'!$Q$5-2+ROW($A141),5,1,1),"")</f>
      </c>
    </row>
    <row r="151" spans="7:11" ht="12">
      <c r="G151" s="17">
        <f ca="1">IF('Palm extract'!$Q$5-2+ROW($A142)&lt;'Palm extract'!$R$5,OFFSET('Palm extract'!$A$6:$M$38,'Palm extract'!$Q$5-2+ROW($A142),0,1,1),"")</f>
      </c>
      <c r="H151" s="13">
        <f ca="1">IF('Palm extract'!$Q$5-2+ROW($A142)&lt;'Palm extract'!$R$5,OFFSET('Palm extract'!$A$6:$M$38,'Palm extract'!$Q$5-2+ROW($A142),7,1,1),"")</f>
      </c>
      <c r="I151" s="13">
        <f ca="1">IF(OR('Palm extract'!$Q$5-2+ROW($A142)&lt;'Palm extract'!$R$5,OFFSET('Palm extract'!$A$6:$M$38,'Palm extract'!$Q$5-2+ROW($A142),8,1,1)=0),"",OFFSET('Palm extract'!$A$1:$M$38,'Palm extract'!$Q$5-2+ROW($A142),8,1,1))</f>
      </c>
      <c r="J151" s="106"/>
      <c r="K151" s="107">
        <f ca="1">IF('Palm extract'!$Q$5-2+ROW($A142)&lt;'Palm extract'!$R$5,OFFSET('Palm extract'!$A$6:$M$38,'Palm extract'!$Q$5-2+ROW($A142),5,1,1),"")</f>
      </c>
    </row>
    <row r="152" spans="7:11" ht="12">
      <c r="G152" s="17">
        <f ca="1">IF('Palm extract'!$Q$5-2+ROW($A143)&lt;'Palm extract'!$R$5,OFFSET('Palm extract'!$A$6:$M$38,'Palm extract'!$Q$5-2+ROW($A143),0,1,1),"")</f>
      </c>
      <c r="H152" s="13">
        <f ca="1">IF('Palm extract'!$Q$5-2+ROW($A143)&lt;'Palm extract'!$R$5,OFFSET('Palm extract'!$A$6:$M$38,'Palm extract'!$Q$5-2+ROW($A143),7,1,1),"")</f>
      </c>
      <c r="I152" s="13">
        <f ca="1">IF(OR('Palm extract'!$Q$5-2+ROW($A143)&lt;'Palm extract'!$R$5,OFFSET('Palm extract'!$A$6:$M$38,'Palm extract'!$Q$5-2+ROW($A143),8,1,1)=0),"",OFFSET('Palm extract'!$A$1:$M$38,'Palm extract'!$Q$5-2+ROW($A143),8,1,1))</f>
      </c>
      <c r="J152" s="106"/>
      <c r="K152" s="107">
        <f ca="1">IF('Palm extract'!$Q$5-2+ROW($A143)&lt;'Palm extract'!$R$5,OFFSET('Palm extract'!$A$6:$M$38,'Palm extract'!$Q$5-2+ROW($A143),5,1,1),"")</f>
      </c>
    </row>
    <row r="153" spans="7:11" ht="12">
      <c r="G153" s="17">
        <f ca="1">IF('Palm extract'!$Q$5-2+ROW($A144)&lt;'Palm extract'!$R$5,OFFSET('Palm extract'!$A$6:$M$38,'Palm extract'!$Q$5-2+ROW($A144),0,1,1),"")</f>
      </c>
      <c r="H153" s="13">
        <f ca="1">IF('Palm extract'!$Q$5-2+ROW($A144)&lt;'Palm extract'!$R$5,OFFSET('Palm extract'!$A$6:$M$38,'Palm extract'!$Q$5-2+ROW($A144),7,1,1),"")</f>
      </c>
      <c r="I153" s="13">
        <f ca="1">IF(OR('Palm extract'!$Q$5-2+ROW($A144)&lt;'Palm extract'!$R$5,OFFSET('Palm extract'!$A$6:$M$38,'Palm extract'!$Q$5-2+ROW($A144),8,1,1)=0),"",OFFSET('Palm extract'!$A$1:$M$38,'Palm extract'!$Q$5-2+ROW($A144),8,1,1))</f>
      </c>
      <c r="J153" s="106"/>
      <c r="K153" s="107">
        <f ca="1">IF('Palm extract'!$Q$5-2+ROW($A144)&lt;'Palm extract'!$R$5,OFFSET('Palm extract'!$A$6:$M$38,'Palm extract'!$Q$5-2+ROW($A144),5,1,1),"")</f>
      </c>
    </row>
    <row r="154" spans="7:11" ht="12">
      <c r="G154" s="17">
        <f ca="1">IF('Palm extract'!$Q$5-2+ROW($A145)&lt;'Palm extract'!$R$5,OFFSET('Palm extract'!$A$6:$M$38,'Palm extract'!$Q$5-2+ROW($A145),0,1,1),"")</f>
      </c>
      <c r="H154" s="13">
        <f ca="1">IF('Palm extract'!$Q$5-2+ROW($A145)&lt;'Palm extract'!$R$5,OFFSET('Palm extract'!$A$6:$M$38,'Palm extract'!$Q$5-2+ROW($A145),7,1,1),"")</f>
      </c>
      <c r="I154" s="13">
        <f ca="1">IF(OR('Palm extract'!$Q$5-2+ROW($A145)&lt;'Palm extract'!$R$5,OFFSET('Palm extract'!$A$6:$M$38,'Palm extract'!$Q$5-2+ROW($A145),8,1,1)=0),"",OFFSET('Palm extract'!$A$1:$M$38,'Palm extract'!$Q$5-2+ROW($A145),8,1,1))</f>
      </c>
      <c r="J154" s="106"/>
      <c r="K154" s="107">
        <f ca="1">IF('Palm extract'!$Q$5-2+ROW($A145)&lt;'Palm extract'!$R$5,OFFSET('Palm extract'!$A$6:$M$38,'Palm extract'!$Q$5-2+ROW($A145),5,1,1),"")</f>
      </c>
    </row>
    <row r="155" spans="7:11" ht="12">
      <c r="G155" s="17">
        <f ca="1">IF('Palm extract'!$Q$5-2+ROW($A146)&lt;'Palm extract'!$R$5,OFFSET('Palm extract'!$A$6:$M$38,'Palm extract'!$Q$5-2+ROW($A146),0,1,1),"")</f>
      </c>
      <c r="H155" s="13">
        <f ca="1">IF('Palm extract'!$Q$5-2+ROW($A146)&lt;'Palm extract'!$R$5,OFFSET('Palm extract'!$A$6:$M$38,'Palm extract'!$Q$5-2+ROW($A146),7,1,1),"")</f>
      </c>
      <c r="I155" s="13">
        <f ca="1">IF(OR('Palm extract'!$Q$5-2+ROW($A146)&lt;'Palm extract'!$R$5,OFFSET('Palm extract'!$A$6:$M$38,'Palm extract'!$Q$5-2+ROW($A146),8,1,1)=0),"",OFFSET('Palm extract'!$A$1:$M$38,'Palm extract'!$Q$5-2+ROW($A146),8,1,1))</f>
      </c>
      <c r="J155" s="106"/>
      <c r="K155" s="107">
        <f ca="1">IF('Palm extract'!$Q$5-2+ROW($A146)&lt;'Palm extract'!$R$5,OFFSET('Palm extract'!$A$6:$M$38,'Palm extract'!$Q$5-2+ROW($A146),5,1,1),"")</f>
      </c>
    </row>
    <row r="156" spans="7:11" ht="12">
      <c r="G156" s="17">
        <f ca="1">IF('Palm extract'!$Q$5-2+ROW($A147)&lt;'Palm extract'!$R$5,OFFSET('Palm extract'!$A$6:$M$38,'Palm extract'!$Q$5-2+ROW($A147),0,1,1),"")</f>
      </c>
      <c r="H156" s="13">
        <f ca="1">IF('Palm extract'!$Q$5-2+ROW($A147)&lt;'Palm extract'!$R$5,OFFSET('Palm extract'!$A$6:$M$38,'Palm extract'!$Q$5-2+ROW($A147),7,1,1),"")</f>
      </c>
      <c r="I156" s="13">
        <f ca="1">IF(OR('Palm extract'!$Q$5-2+ROW($A147)&lt;'Palm extract'!$R$5,OFFSET('Palm extract'!$A$6:$M$38,'Palm extract'!$Q$5-2+ROW($A147),8,1,1)=0),"",OFFSET('Palm extract'!$A$1:$M$38,'Palm extract'!$Q$5-2+ROW($A147),8,1,1))</f>
      </c>
      <c r="J156" s="106"/>
      <c r="K156" s="107">
        <f ca="1">IF('Palm extract'!$Q$5-2+ROW($A147)&lt;'Palm extract'!$R$5,OFFSET('Palm extract'!$A$6:$M$38,'Palm extract'!$Q$5-2+ROW($A147),5,1,1),"")</f>
      </c>
    </row>
    <row r="157" spans="7:11" ht="12">
      <c r="G157" s="17">
        <f ca="1">IF('Palm extract'!$Q$5-2+ROW($A148)&lt;'Palm extract'!$R$5,OFFSET('Palm extract'!$A$6:$M$38,'Palm extract'!$Q$5-2+ROW($A148),0,1,1),"")</f>
      </c>
      <c r="H157" s="13">
        <f ca="1">IF('Palm extract'!$Q$5-2+ROW($A148)&lt;'Palm extract'!$R$5,OFFSET('Palm extract'!$A$6:$M$38,'Palm extract'!$Q$5-2+ROW($A148),7,1,1),"")</f>
      </c>
      <c r="I157" s="13">
        <f ca="1">IF(OR('Palm extract'!$Q$5-2+ROW($A148)&lt;'Palm extract'!$R$5,OFFSET('Palm extract'!$A$6:$M$38,'Palm extract'!$Q$5-2+ROW($A148),8,1,1)=0),"",OFFSET('Palm extract'!$A$1:$M$38,'Palm extract'!$Q$5-2+ROW($A148),8,1,1))</f>
      </c>
      <c r="J157" s="106"/>
      <c r="K157" s="107">
        <f ca="1">IF('Palm extract'!$Q$5-2+ROW($A148)&lt;'Palm extract'!$R$5,OFFSET('Palm extract'!$A$6:$M$38,'Palm extract'!$Q$5-2+ROW($A148),5,1,1),"")</f>
      </c>
    </row>
    <row r="158" spans="7:11" ht="12">
      <c r="G158" s="17">
        <f ca="1">IF('Palm extract'!$Q$5-2+ROW($A149)&lt;'Palm extract'!$R$5,OFFSET('Palm extract'!$A$6:$M$38,'Palm extract'!$Q$5-2+ROW($A149),0,1,1),"")</f>
      </c>
      <c r="H158" s="13">
        <f ca="1">IF('Palm extract'!$Q$5-2+ROW($A149)&lt;'Palm extract'!$R$5,OFFSET('Palm extract'!$A$6:$M$38,'Palm extract'!$Q$5-2+ROW($A149),7,1,1),"")</f>
      </c>
      <c r="I158" s="13">
        <f ca="1">IF(OR('Palm extract'!$Q$5-2+ROW($A149)&lt;'Palm extract'!$R$5,OFFSET('Palm extract'!$A$6:$M$38,'Palm extract'!$Q$5-2+ROW($A149),8,1,1)=0),"",OFFSET('Palm extract'!$A$1:$M$38,'Palm extract'!$Q$5-2+ROW($A149),8,1,1))</f>
      </c>
      <c r="J158" s="106"/>
      <c r="K158" s="107">
        <f ca="1">IF('Palm extract'!$Q$5-2+ROW($A149)&lt;'Palm extract'!$R$5,OFFSET('Palm extract'!$A$6:$M$38,'Palm extract'!$Q$5-2+ROW($A149),5,1,1),"")</f>
      </c>
    </row>
    <row r="159" spans="7:11" ht="12">
      <c r="G159" s="17">
        <f ca="1">IF('Palm extract'!$Q$5-2+ROW($A150)&lt;'Palm extract'!$R$5,OFFSET('Palm extract'!$A$6:$M$38,'Palm extract'!$Q$5-2+ROW($A150),0,1,1),"")</f>
      </c>
      <c r="H159" s="13">
        <f ca="1">IF('Palm extract'!$Q$5-2+ROW($A150)&lt;'Palm extract'!$R$5,OFFSET('Palm extract'!$A$6:$M$38,'Palm extract'!$Q$5-2+ROW($A150),7,1,1),"")</f>
      </c>
      <c r="I159" s="13">
        <f ca="1">IF(OR('Palm extract'!$Q$5-2+ROW($A150)&lt;'Palm extract'!$R$5,OFFSET('Palm extract'!$A$6:$M$38,'Palm extract'!$Q$5-2+ROW($A150),8,1,1)=0),"",OFFSET('Palm extract'!$A$1:$M$38,'Palm extract'!$Q$5-2+ROW($A150),8,1,1))</f>
      </c>
      <c r="J159" s="106"/>
      <c r="K159" s="107">
        <f ca="1">IF('Palm extract'!$Q$5-2+ROW($A150)&lt;'Palm extract'!$R$5,OFFSET('Palm extract'!$A$6:$M$38,'Palm extract'!$Q$5-2+ROW($A150),5,1,1),"")</f>
      </c>
    </row>
    <row r="160" spans="7:11" ht="12">
      <c r="G160" s="17">
        <f ca="1">IF('Palm extract'!$Q$5-2+ROW($A151)&lt;'Palm extract'!$R$5,OFFSET('Palm extract'!$A$6:$M$38,'Palm extract'!$Q$5-2+ROW($A151),0,1,1),"")</f>
      </c>
      <c r="H160" s="13">
        <f ca="1">IF('Palm extract'!$Q$5-2+ROW($A151)&lt;'Palm extract'!$R$5,OFFSET('Palm extract'!$A$6:$M$38,'Palm extract'!$Q$5-2+ROW($A151),7,1,1),"")</f>
      </c>
      <c r="I160" s="13">
        <f ca="1">IF(OR('Palm extract'!$Q$5-2+ROW($A151)&lt;'Palm extract'!$R$5,OFFSET('Palm extract'!$A$6:$M$38,'Palm extract'!$Q$5-2+ROW($A151),8,1,1)=0),"",OFFSET('Palm extract'!$A$1:$M$38,'Palm extract'!$Q$5-2+ROW($A151),8,1,1))</f>
      </c>
      <c r="J160" s="106"/>
      <c r="K160" s="107">
        <f ca="1">IF('Palm extract'!$Q$5-2+ROW($A151)&lt;'Palm extract'!$R$5,OFFSET('Palm extract'!$A$6:$M$38,'Palm extract'!$Q$5-2+ROW($A151),5,1,1),"")</f>
      </c>
    </row>
    <row r="161" spans="7:11" ht="12">
      <c r="G161" s="17">
        <f ca="1">IF('Palm extract'!$Q$5-2+ROW($A152)&lt;'Palm extract'!$R$5,OFFSET('Palm extract'!$A$6:$M$38,'Palm extract'!$Q$5-2+ROW($A152),0,1,1),"")</f>
      </c>
      <c r="H161" s="13">
        <f ca="1">IF('Palm extract'!$Q$5-2+ROW($A152)&lt;'Palm extract'!$R$5,OFFSET('Palm extract'!$A$6:$M$38,'Palm extract'!$Q$5-2+ROW($A152),7,1,1),"")</f>
      </c>
      <c r="I161" s="13">
        <f ca="1">IF(OR('Palm extract'!$Q$5-2+ROW($A152)&lt;'Palm extract'!$R$5,OFFSET('Palm extract'!$A$6:$M$38,'Palm extract'!$Q$5-2+ROW($A152),8,1,1)=0),"",OFFSET('Palm extract'!$A$1:$M$38,'Palm extract'!$Q$5-2+ROW($A152),8,1,1))</f>
      </c>
      <c r="J161" s="106"/>
      <c r="K161" s="107">
        <f ca="1">IF('Palm extract'!$Q$5-2+ROW($A152)&lt;'Palm extract'!$R$5,OFFSET('Palm extract'!$A$6:$M$38,'Palm extract'!$Q$5-2+ROW($A152),5,1,1),"")</f>
      </c>
    </row>
    <row r="162" spans="7:11" ht="12">
      <c r="G162" s="17">
        <f ca="1">IF('Palm extract'!$Q$5-2+ROW($A153)&lt;'Palm extract'!$R$5,OFFSET('Palm extract'!$A$6:$M$38,'Palm extract'!$Q$5-2+ROW($A153),0,1,1),"")</f>
      </c>
      <c r="H162" s="13">
        <f ca="1">IF('Palm extract'!$Q$5-2+ROW($A153)&lt;'Palm extract'!$R$5,OFFSET('Palm extract'!$A$6:$M$38,'Palm extract'!$Q$5-2+ROW($A153),7,1,1),"")</f>
      </c>
      <c r="I162" s="13">
        <f ca="1">IF(OR('Palm extract'!$Q$5-2+ROW($A153)&lt;'Palm extract'!$R$5,OFFSET('Palm extract'!$A$6:$M$38,'Palm extract'!$Q$5-2+ROW($A153),8,1,1)=0),"",OFFSET('Palm extract'!$A$1:$M$38,'Palm extract'!$Q$5-2+ROW($A153),8,1,1))</f>
      </c>
      <c r="J162" s="106"/>
      <c r="K162" s="107">
        <f ca="1">IF('Palm extract'!$Q$5-2+ROW($A153)&lt;'Palm extract'!$R$5,OFFSET('Palm extract'!$A$6:$M$38,'Palm extract'!$Q$5-2+ROW($A153),5,1,1),"")</f>
      </c>
    </row>
    <row r="163" spans="7:11" ht="12">
      <c r="G163" s="17">
        <f ca="1">IF('Palm extract'!$Q$5-2+ROW($A154)&lt;'Palm extract'!$R$5,OFFSET('Palm extract'!$A$6:$M$38,'Palm extract'!$Q$5-2+ROW($A154),0,1,1),"")</f>
      </c>
      <c r="H163" s="13">
        <f ca="1">IF('Palm extract'!$Q$5-2+ROW($A154)&lt;'Palm extract'!$R$5,OFFSET('Palm extract'!$A$6:$M$38,'Palm extract'!$Q$5-2+ROW($A154),7,1,1),"")</f>
      </c>
      <c r="I163" s="13">
        <f ca="1">IF(OR('Palm extract'!$Q$5-2+ROW($A154)&lt;'Palm extract'!$R$5,OFFSET('Palm extract'!$A$6:$M$38,'Palm extract'!$Q$5-2+ROW($A154),8,1,1)=0),"",OFFSET('Palm extract'!$A$1:$M$38,'Palm extract'!$Q$5-2+ROW($A154),8,1,1))</f>
      </c>
      <c r="J163" s="106"/>
      <c r="K163" s="107">
        <f ca="1">IF('Palm extract'!$Q$5-2+ROW($A154)&lt;'Palm extract'!$R$5,OFFSET('Palm extract'!$A$6:$M$38,'Palm extract'!$Q$5-2+ROW($A154),5,1,1),"")</f>
      </c>
    </row>
    <row r="164" spans="7:11" ht="12">
      <c r="G164" s="17">
        <f ca="1">IF('Palm extract'!$Q$5-2+ROW($A155)&lt;'Palm extract'!$R$5,OFFSET('Palm extract'!$A$6:$M$38,'Palm extract'!$Q$5-2+ROW($A155),0,1,1),"")</f>
      </c>
      <c r="H164" s="13">
        <f ca="1">IF('Palm extract'!$Q$5-2+ROW($A155)&lt;'Palm extract'!$R$5,OFFSET('Palm extract'!$A$6:$M$38,'Palm extract'!$Q$5-2+ROW($A155),7,1,1),"")</f>
      </c>
      <c r="I164" s="13">
        <f ca="1">IF(OR('Palm extract'!$Q$5-2+ROW($A155)&lt;'Palm extract'!$R$5,OFFSET('Palm extract'!$A$6:$M$38,'Palm extract'!$Q$5-2+ROW($A155),8,1,1)=0),"",OFFSET('Palm extract'!$A$1:$M$38,'Palm extract'!$Q$5-2+ROW($A155),8,1,1))</f>
      </c>
      <c r="J164" s="106"/>
      <c r="K164" s="107">
        <f ca="1">IF('Palm extract'!$Q$5-2+ROW($A155)&lt;'Palm extract'!$R$5,OFFSET('Palm extract'!$A$6:$M$38,'Palm extract'!$Q$5-2+ROW($A155),5,1,1),"")</f>
      </c>
    </row>
    <row r="165" spans="7:11" ht="12">
      <c r="G165" s="17">
        <f ca="1">IF('Palm extract'!$Q$5-2+ROW($A156)&lt;'Palm extract'!$R$5,OFFSET('Palm extract'!$A$6:$M$38,'Palm extract'!$Q$5-2+ROW($A156),0,1,1),"")</f>
      </c>
      <c r="H165" s="13">
        <f ca="1">IF('Palm extract'!$Q$5-2+ROW($A156)&lt;'Palm extract'!$R$5,OFFSET('Palm extract'!$A$6:$M$38,'Palm extract'!$Q$5-2+ROW($A156),7,1,1),"")</f>
      </c>
      <c r="I165" s="13">
        <f ca="1">IF(OR('Palm extract'!$Q$5-2+ROW($A156)&lt;'Palm extract'!$R$5,OFFSET('Palm extract'!$A$6:$M$38,'Palm extract'!$Q$5-2+ROW($A156),8,1,1)=0),"",OFFSET('Palm extract'!$A$1:$M$38,'Palm extract'!$Q$5-2+ROW($A156),8,1,1))</f>
      </c>
      <c r="J165" s="106"/>
      <c r="K165" s="107">
        <f ca="1">IF('Palm extract'!$Q$5-2+ROW($A156)&lt;'Palm extract'!$R$5,OFFSET('Palm extract'!$A$6:$M$38,'Palm extract'!$Q$5-2+ROW($A156),5,1,1),"")</f>
      </c>
    </row>
    <row r="166" spans="7:11" ht="12">
      <c r="G166" s="17">
        <f ca="1">IF('Palm extract'!$Q$5-2+ROW($A157)&lt;'Palm extract'!$R$5,OFFSET('Palm extract'!$A$6:$M$38,'Palm extract'!$Q$5-2+ROW($A157),0,1,1),"")</f>
      </c>
      <c r="H166" s="13">
        <f ca="1">IF('Palm extract'!$Q$5-2+ROW($A157)&lt;'Palm extract'!$R$5,OFFSET('Palm extract'!$A$6:$M$38,'Palm extract'!$Q$5-2+ROW($A157),7,1,1),"")</f>
      </c>
      <c r="I166" s="13">
        <f ca="1">IF(OR('Palm extract'!$Q$5-2+ROW($A157)&lt;'Palm extract'!$R$5,OFFSET('Palm extract'!$A$6:$M$38,'Palm extract'!$Q$5-2+ROW($A157),8,1,1)=0),"",OFFSET('Palm extract'!$A$1:$M$38,'Palm extract'!$Q$5-2+ROW($A157),8,1,1))</f>
      </c>
      <c r="J166" s="106"/>
      <c r="K166" s="107">
        <f ca="1">IF('Palm extract'!$Q$5-2+ROW($A157)&lt;'Palm extract'!$R$5,OFFSET('Palm extract'!$A$6:$M$38,'Palm extract'!$Q$5-2+ROW($A157),5,1,1),"")</f>
      </c>
    </row>
    <row r="167" spans="7:11" ht="12">
      <c r="G167" s="17">
        <f ca="1">IF('Palm extract'!$Q$5-2+ROW($A158)&lt;'Palm extract'!$R$5,OFFSET('Palm extract'!$A$6:$M$38,'Palm extract'!$Q$5-2+ROW($A158),0,1,1),"")</f>
      </c>
      <c r="H167" s="13">
        <f ca="1">IF('Palm extract'!$Q$5-2+ROW($A158)&lt;'Palm extract'!$R$5,OFFSET('Palm extract'!$A$6:$M$38,'Palm extract'!$Q$5-2+ROW($A158),7,1,1),"")</f>
      </c>
      <c r="I167" s="13">
        <f ca="1">IF(OR('Palm extract'!$Q$5-2+ROW($A158)&lt;'Palm extract'!$R$5,OFFSET('Palm extract'!$A$6:$M$38,'Palm extract'!$Q$5-2+ROW($A158),8,1,1)=0),"",OFFSET('Palm extract'!$A$1:$M$38,'Palm extract'!$Q$5-2+ROW($A158),8,1,1))</f>
      </c>
      <c r="J167" s="106"/>
      <c r="K167" s="107">
        <f ca="1">IF('Palm extract'!$Q$5-2+ROW($A158)&lt;'Palm extract'!$R$5,OFFSET('Palm extract'!$A$6:$M$38,'Palm extract'!$Q$5-2+ROW($A158),5,1,1),"")</f>
      </c>
    </row>
    <row r="168" spans="7:11" ht="12">
      <c r="G168" s="17">
        <f ca="1">IF('Palm extract'!$Q$5-2+ROW($A159)&lt;'Palm extract'!$R$5,OFFSET('Palm extract'!$A$6:$M$38,'Palm extract'!$Q$5-2+ROW($A159),0,1,1),"")</f>
      </c>
      <c r="H168" s="13">
        <f ca="1">IF('Palm extract'!$Q$5-2+ROW($A159)&lt;'Palm extract'!$R$5,OFFSET('Palm extract'!$A$6:$M$38,'Palm extract'!$Q$5-2+ROW($A159),7,1,1),"")</f>
      </c>
      <c r="I168" s="13">
        <f ca="1">IF(OR('Palm extract'!$Q$5-2+ROW($A159)&lt;'Palm extract'!$R$5,OFFSET('Palm extract'!$A$6:$M$38,'Palm extract'!$Q$5-2+ROW($A159),8,1,1)=0),"",OFFSET('Palm extract'!$A$1:$M$38,'Palm extract'!$Q$5-2+ROW($A159),8,1,1))</f>
      </c>
      <c r="J168" s="106"/>
      <c r="K168" s="107">
        <f ca="1">IF('Palm extract'!$Q$5-2+ROW($A159)&lt;'Palm extract'!$R$5,OFFSET('Palm extract'!$A$6:$M$38,'Palm extract'!$Q$5-2+ROW($A159),5,1,1),"")</f>
      </c>
    </row>
    <row r="169" spans="7:11" ht="12">
      <c r="G169" s="17">
        <f ca="1">IF('Palm extract'!$Q$5-2+ROW($A160)&lt;'Palm extract'!$R$5,OFFSET('Palm extract'!$A$6:$M$38,'Palm extract'!$Q$5-2+ROW($A160),0,1,1),"")</f>
      </c>
      <c r="H169" s="13">
        <f ca="1">IF('Palm extract'!$Q$5-2+ROW($A160)&lt;'Palm extract'!$R$5,OFFSET('Palm extract'!$A$6:$M$38,'Palm extract'!$Q$5-2+ROW($A160),7,1,1),"")</f>
      </c>
      <c r="I169" s="13">
        <f ca="1">IF(OR('Palm extract'!$Q$5-2+ROW($A160)&lt;'Palm extract'!$R$5,OFFSET('Palm extract'!$A$6:$M$38,'Palm extract'!$Q$5-2+ROW($A160),8,1,1)=0),"",OFFSET('Palm extract'!$A$1:$M$38,'Palm extract'!$Q$5-2+ROW($A160),8,1,1))</f>
      </c>
      <c r="J169" s="106"/>
      <c r="K169" s="107">
        <f ca="1">IF('Palm extract'!$Q$5-2+ROW($A160)&lt;'Palm extract'!$R$5,OFFSET('Palm extract'!$A$6:$M$38,'Palm extract'!$Q$5-2+ROW($A160),5,1,1),"")</f>
      </c>
    </row>
    <row r="170" spans="7:11" ht="12">
      <c r="G170" s="17">
        <f ca="1">IF('Palm extract'!$Q$5-2+ROW($A161)&lt;'Palm extract'!$R$5,OFFSET('Palm extract'!$A$6:$M$38,'Palm extract'!$Q$5-2+ROW($A161),0,1,1),"")</f>
      </c>
      <c r="H170" s="13">
        <f ca="1">IF('Palm extract'!$Q$5-2+ROW($A161)&lt;'Palm extract'!$R$5,OFFSET('Palm extract'!$A$6:$M$38,'Palm extract'!$Q$5-2+ROW($A161),7,1,1),"")</f>
      </c>
      <c r="I170" s="13">
        <f ca="1">IF(OR('Palm extract'!$Q$5-2+ROW($A161)&lt;'Palm extract'!$R$5,OFFSET('Palm extract'!$A$6:$M$38,'Palm extract'!$Q$5-2+ROW($A161),8,1,1)=0),"",OFFSET('Palm extract'!$A$1:$M$38,'Palm extract'!$Q$5-2+ROW($A161),8,1,1))</f>
      </c>
      <c r="J170" s="106"/>
      <c r="K170" s="107">
        <f ca="1">IF('Palm extract'!$Q$5-2+ROW($A161)&lt;'Palm extract'!$R$5,OFFSET('Palm extract'!$A$6:$M$38,'Palm extract'!$Q$5-2+ROW($A161),5,1,1),"")</f>
      </c>
    </row>
    <row r="171" spans="7:11" ht="12">
      <c r="G171" s="17">
        <f ca="1">IF('Palm extract'!$Q$5-2+ROW($A162)&lt;'Palm extract'!$R$5,OFFSET('Palm extract'!$A$6:$M$38,'Palm extract'!$Q$5-2+ROW($A162),0,1,1),"")</f>
      </c>
      <c r="H171" s="13">
        <f ca="1">IF('Palm extract'!$Q$5-2+ROW($A162)&lt;'Palm extract'!$R$5,OFFSET('Palm extract'!$A$6:$M$38,'Palm extract'!$Q$5-2+ROW($A162),7,1,1),"")</f>
      </c>
      <c r="I171" s="13">
        <f ca="1">IF(OR('Palm extract'!$Q$5-2+ROW($A162)&lt;'Palm extract'!$R$5,OFFSET('Palm extract'!$A$6:$M$38,'Palm extract'!$Q$5-2+ROW($A162),8,1,1)=0),"",OFFSET('Palm extract'!$A$1:$M$38,'Palm extract'!$Q$5-2+ROW($A162),8,1,1))</f>
      </c>
      <c r="J171" s="106"/>
      <c r="K171" s="107">
        <f ca="1">IF('Palm extract'!$Q$5-2+ROW($A162)&lt;'Palm extract'!$R$5,OFFSET('Palm extract'!$A$6:$M$38,'Palm extract'!$Q$5-2+ROW($A162),5,1,1),"")</f>
      </c>
    </row>
    <row r="172" spans="7:11" ht="12">
      <c r="G172" s="17">
        <f ca="1">IF('Palm extract'!$Q$5-2+ROW($A163)&lt;'Palm extract'!$R$5,OFFSET('Palm extract'!$A$6:$M$38,'Palm extract'!$Q$5-2+ROW($A163),0,1,1),"")</f>
      </c>
      <c r="H172" s="13">
        <f ca="1">IF('Palm extract'!$Q$5-2+ROW($A163)&lt;'Palm extract'!$R$5,OFFSET('Palm extract'!$A$6:$M$38,'Palm extract'!$Q$5-2+ROW($A163),7,1,1),"")</f>
      </c>
      <c r="I172" s="13">
        <f ca="1">IF(OR('Palm extract'!$Q$5-2+ROW($A163)&lt;'Palm extract'!$R$5,OFFSET('Palm extract'!$A$6:$M$38,'Palm extract'!$Q$5-2+ROW($A163),8,1,1)=0),"",OFFSET('Palm extract'!$A$1:$M$38,'Palm extract'!$Q$5-2+ROW($A163),8,1,1))</f>
      </c>
      <c r="J172" s="106"/>
      <c r="K172" s="107">
        <f ca="1">IF('Palm extract'!$Q$5-2+ROW($A163)&lt;'Palm extract'!$R$5,OFFSET('Palm extract'!$A$6:$M$38,'Palm extract'!$Q$5-2+ROW($A163),5,1,1),"")</f>
      </c>
    </row>
    <row r="173" spans="7:11" ht="12">
      <c r="G173" s="17">
        <f ca="1">IF('Palm extract'!$Q$5-2+ROW($A164)&lt;'Palm extract'!$R$5,OFFSET('Palm extract'!$A$6:$M$38,'Palm extract'!$Q$5-2+ROW($A164),0,1,1),"")</f>
      </c>
      <c r="H173" s="13">
        <f ca="1">IF('Palm extract'!$Q$5-2+ROW($A164)&lt;'Palm extract'!$R$5,OFFSET('Palm extract'!$A$6:$M$38,'Palm extract'!$Q$5-2+ROW($A164),7,1,1),"")</f>
      </c>
      <c r="I173" s="13">
        <f ca="1">IF(OR('Palm extract'!$Q$5-2+ROW($A164)&lt;'Palm extract'!$R$5,OFFSET('Palm extract'!$A$6:$M$38,'Palm extract'!$Q$5-2+ROW($A164),8,1,1)=0),"",OFFSET('Palm extract'!$A$1:$M$38,'Palm extract'!$Q$5-2+ROW($A164),8,1,1))</f>
      </c>
      <c r="J173" s="106"/>
      <c r="K173" s="107">
        <f ca="1">IF('Palm extract'!$Q$5-2+ROW($A164)&lt;'Palm extract'!$R$5,OFFSET('Palm extract'!$A$6:$M$38,'Palm extract'!$Q$5-2+ROW($A164),5,1,1),"")</f>
      </c>
    </row>
    <row r="174" spans="7:11" ht="12">
      <c r="G174" s="17">
        <f ca="1">IF('Palm extract'!$Q$5-2+ROW($A165)&lt;'Palm extract'!$R$5,OFFSET('Palm extract'!$A$6:$M$38,'Palm extract'!$Q$5-2+ROW($A165),0,1,1),"")</f>
      </c>
      <c r="H174" s="13">
        <f ca="1">IF('Palm extract'!$Q$5-2+ROW($A165)&lt;'Palm extract'!$R$5,OFFSET('Palm extract'!$A$6:$M$38,'Palm extract'!$Q$5-2+ROW($A165),7,1,1),"")</f>
      </c>
      <c r="I174" s="13">
        <f ca="1">IF(OR('Palm extract'!$Q$5-2+ROW($A165)&lt;'Palm extract'!$R$5,OFFSET('Palm extract'!$A$6:$M$38,'Palm extract'!$Q$5-2+ROW($A165),8,1,1)=0),"",OFFSET('Palm extract'!$A$1:$M$38,'Palm extract'!$Q$5-2+ROW($A165),8,1,1))</f>
      </c>
      <c r="J174" s="106"/>
      <c r="K174" s="107">
        <f ca="1">IF('Palm extract'!$Q$5-2+ROW($A165)&lt;'Palm extract'!$R$5,OFFSET('Palm extract'!$A$6:$M$38,'Palm extract'!$Q$5-2+ROW($A165),5,1,1),"")</f>
      </c>
    </row>
    <row r="175" spans="7:11" ht="12">
      <c r="G175" s="17">
        <f ca="1">IF('Palm extract'!$Q$5-2+ROW($A166)&lt;'Palm extract'!$R$5,OFFSET('Palm extract'!$A$6:$M$38,'Palm extract'!$Q$5-2+ROW($A166),0,1,1),"")</f>
      </c>
      <c r="H175" s="13">
        <f ca="1">IF('Palm extract'!$Q$5-2+ROW($A166)&lt;'Palm extract'!$R$5,OFFSET('Palm extract'!$A$6:$M$38,'Palm extract'!$Q$5-2+ROW($A166),7,1,1),"")</f>
      </c>
      <c r="I175" s="13">
        <f ca="1">IF(OR('Palm extract'!$Q$5-2+ROW($A166)&lt;'Palm extract'!$R$5,OFFSET('Palm extract'!$A$6:$M$38,'Palm extract'!$Q$5-2+ROW($A166),8,1,1)=0),"",OFFSET('Palm extract'!$A$1:$M$38,'Palm extract'!$Q$5-2+ROW($A166),8,1,1))</f>
      </c>
      <c r="J175" s="106"/>
      <c r="K175" s="107">
        <f ca="1">IF('Palm extract'!$Q$5-2+ROW($A166)&lt;'Palm extract'!$R$5,OFFSET('Palm extract'!$A$6:$M$38,'Palm extract'!$Q$5-2+ROW($A166),5,1,1),"")</f>
      </c>
    </row>
    <row r="176" spans="7:11" ht="12">
      <c r="G176" s="17">
        <f ca="1">IF('Palm extract'!$Q$5-2+ROW($A167)&lt;'Palm extract'!$R$5,OFFSET('Palm extract'!$A$6:$M$38,'Palm extract'!$Q$5-2+ROW($A167),0,1,1),"")</f>
      </c>
      <c r="H176" s="13">
        <f ca="1">IF('Palm extract'!$Q$5-2+ROW($A167)&lt;'Palm extract'!$R$5,OFFSET('Palm extract'!$A$6:$M$38,'Palm extract'!$Q$5-2+ROW($A167),7,1,1),"")</f>
      </c>
      <c r="I176" s="13">
        <f ca="1">IF(OR('Palm extract'!$Q$5-2+ROW($A167)&lt;'Palm extract'!$R$5,OFFSET('Palm extract'!$A$6:$M$38,'Palm extract'!$Q$5-2+ROW($A167),8,1,1)=0),"",OFFSET('Palm extract'!$A$1:$M$38,'Palm extract'!$Q$5-2+ROW($A167),8,1,1))</f>
      </c>
      <c r="J176" s="106"/>
      <c r="K176" s="107">
        <f ca="1">IF('Palm extract'!$Q$5-2+ROW($A167)&lt;'Palm extract'!$R$5,OFFSET('Palm extract'!$A$6:$M$38,'Palm extract'!$Q$5-2+ROW($A167),5,1,1),"")</f>
      </c>
    </row>
    <row r="177" spans="7:11" ht="12">
      <c r="G177" s="17">
        <f ca="1">IF('Palm extract'!$Q$5-2+ROW($A168)&lt;'Palm extract'!$R$5,OFFSET('Palm extract'!$A$6:$M$38,'Palm extract'!$Q$5-2+ROW($A168),0,1,1),"")</f>
      </c>
      <c r="H177" s="13">
        <f ca="1">IF('Palm extract'!$Q$5-2+ROW($A168)&lt;'Palm extract'!$R$5,OFFSET('Palm extract'!$A$6:$M$38,'Palm extract'!$Q$5-2+ROW($A168),7,1,1),"")</f>
      </c>
      <c r="I177" s="13">
        <f ca="1">IF(OR('Palm extract'!$Q$5-2+ROW($A168)&lt;'Palm extract'!$R$5,OFFSET('Palm extract'!$A$6:$M$38,'Palm extract'!$Q$5-2+ROW($A168),8,1,1)=0),"",OFFSET('Palm extract'!$A$1:$M$38,'Palm extract'!$Q$5-2+ROW($A168),8,1,1))</f>
      </c>
      <c r="J177" s="106"/>
      <c r="K177" s="107">
        <f ca="1">IF('Palm extract'!$Q$5-2+ROW($A168)&lt;'Palm extract'!$R$5,OFFSET('Palm extract'!$A$6:$M$38,'Palm extract'!$Q$5-2+ROW($A168),5,1,1),"")</f>
      </c>
    </row>
    <row r="178" spans="7:11" ht="12">
      <c r="G178" s="17">
        <f ca="1">IF('Palm extract'!$Q$5-2+ROW($A169)&lt;'Palm extract'!$R$5,OFFSET('Palm extract'!$A$6:$M$38,'Palm extract'!$Q$5-2+ROW($A169),0,1,1),"")</f>
      </c>
      <c r="H178" s="13">
        <f ca="1">IF('Palm extract'!$Q$5-2+ROW($A169)&lt;'Palm extract'!$R$5,OFFSET('Palm extract'!$A$6:$M$38,'Palm extract'!$Q$5-2+ROW($A169),7,1,1),"")</f>
      </c>
      <c r="I178" s="13">
        <f ca="1">IF(OR('Palm extract'!$Q$5-2+ROW($A169)&lt;'Palm extract'!$R$5,OFFSET('Palm extract'!$A$6:$M$38,'Palm extract'!$Q$5-2+ROW($A169),8,1,1)=0),"",OFFSET('Palm extract'!$A$1:$M$38,'Palm extract'!$Q$5-2+ROW($A169),8,1,1))</f>
      </c>
      <c r="J178" s="106"/>
      <c r="K178" s="107">
        <f ca="1">IF('Palm extract'!$Q$5-2+ROW($A169)&lt;'Palm extract'!$R$5,OFFSET('Palm extract'!$A$6:$M$38,'Palm extract'!$Q$5-2+ROW($A169),5,1,1),"")</f>
      </c>
    </row>
    <row r="179" spans="7:11" ht="12">
      <c r="G179" s="17">
        <f ca="1">IF('Palm extract'!$Q$5-2+ROW($A170)&lt;'Palm extract'!$R$5,OFFSET('Palm extract'!$A$6:$M$38,'Palm extract'!$Q$5-2+ROW($A170),0,1,1),"")</f>
      </c>
      <c r="H179" s="13">
        <f ca="1">IF('Palm extract'!$Q$5-2+ROW($A170)&lt;'Palm extract'!$R$5,OFFSET('Palm extract'!$A$6:$M$38,'Palm extract'!$Q$5-2+ROW($A170),7,1,1),"")</f>
      </c>
      <c r="I179" s="13">
        <f ca="1">IF(OR('Palm extract'!$Q$5-2+ROW($A170)&lt;'Palm extract'!$R$5,OFFSET('Palm extract'!$A$6:$M$38,'Palm extract'!$Q$5-2+ROW($A170),8,1,1)=0),"",OFFSET('Palm extract'!$A$1:$M$38,'Palm extract'!$Q$5-2+ROW($A170),8,1,1))</f>
      </c>
      <c r="J179" s="106"/>
      <c r="K179" s="107">
        <f ca="1">IF('Palm extract'!$Q$5-2+ROW($A170)&lt;'Palm extract'!$R$5,OFFSET('Palm extract'!$A$6:$M$38,'Palm extract'!$Q$5-2+ROW($A170),5,1,1),"")</f>
      </c>
    </row>
    <row r="180" spans="7:11" ht="12">
      <c r="G180" s="17">
        <f ca="1">IF('Palm extract'!$Q$5-2+ROW($A171)&lt;'Palm extract'!$R$5,OFFSET('Palm extract'!$A$6:$M$38,'Palm extract'!$Q$5-2+ROW($A171),0,1,1),"")</f>
      </c>
      <c r="H180" s="13">
        <f ca="1">IF('Palm extract'!$Q$5-2+ROW($A171)&lt;'Palm extract'!$R$5,OFFSET('Palm extract'!$A$6:$M$38,'Palm extract'!$Q$5-2+ROW($A171),7,1,1),"")</f>
      </c>
      <c r="I180" s="13">
        <f ca="1">IF(OR('Palm extract'!$Q$5-2+ROW($A171)&lt;'Palm extract'!$R$5,OFFSET('Palm extract'!$A$6:$M$38,'Palm extract'!$Q$5-2+ROW($A171),8,1,1)=0),"",OFFSET('Palm extract'!$A$1:$M$38,'Palm extract'!$Q$5-2+ROW($A171),8,1,1))</f>
      </c>
      <c r="J180" s="106"/>
      <c r="K180" s="107">
        <f ca="1">IF('Palm extract'!$Q$5-2+ROW($A171)&lt;'Palm extract'!$R$5,OFFSET('Palm extract'!$A$6:$M$38,'Palm extract'!$Q$5-2+ROW($A171),5,1,1),"")</f>
      </c>
    </row>
    <row r="181" spans="7:11" ht="12">
      <c r="G181" s="17">
        <f ca="1">IF('Palm extract'!$Q$5-2+ROW($A172)&lt;'Palm extract'!$R$5,OFFSET('Palm extract'!$A$6:$M$38,'Palm extract'!$Q$5-2+ROW($A172),0,1,1),"")</f>
      </c>
      <c r="H181" s="13">
        <f ca="1">IF('Palm extract'!$Q$5-2+ROW($A172)&lt;'Palm extract'!$R$5,OFFSET('Palm extract'!$A$6:$M$38,'Palm extract'!$Q$5-2+ROW($A172),7,1,1),"")</f>
      </c>
      <c r="I181" s="13">
        <f ca="1">IF(OR('Palm extract'!$Q$5-2+ROW($A172)&lt;'Palm extract'!$R$5,OFFSET('Palm extract'!$A$6:$M$38,'Palm extract'!$Q$5-2+ROW($A172),8,1,1)=0),"",OFFSET('Palm extract'!$A$1:$M$38,'Palm extract'!$Q$5-2+ROW($A172),8,1,1))</f>
      </c>
      <c r="J181" s="106"/>
      <c r="K181" s="107">
        <f ca="1">IF('Palm extract'!$Q$5-2+ROW($A172)&lt;'Palm extract'!$R$5,OFFSET('Palm extract'!$A$6:$M$38,'Palm extract'!$Q$5-2+ROW($A172),5,1,1),"")</f>
      </c>
    </row>
    <row r="182" spans="7:11" ht="12">
      <c r="G182" s="17">
        <f ca="1">IF('Palm extract'!$Q$5-2+ROW($A173)&lt;'Palm extract'!$R$5,OFFSET('Palm extract'!$A$6:$M$38,'Palm extract'!$Q$5-2+ROW($A173),0,1,1),"")</f>
      </c>
      <c r="H182" s="13">
        <f ca="1">IF('Palm extract'!$Q$5-2+ROW($A173)&lt;'Palm extract'!$R$5,OFFSET('Palm extract'!$A$6:$M$38,'Palm extract'!$Q$5-2+ROW($A173),7,1,1),"")</f>
      </c>
      <c r="I182" s="13">
        <f ca="1">IF(OR('Palm extract'!$Q$5-2+ROW($A173)&lt;'Palm extract'!$R$5,OFFSET('Palm extract'!$A$6:$M$38,'Palm extract'!$Q$5-2+ROW($A173),8,1,1)=0),"",OFFSET('Palm extract'!$A$1:$M$38,'Palm extract'!$Q$5-2+ROW($A173),8,1,1))</f>
      </c>
      <c r="J182" s="106"/>
      <c r="K182" s="107">
        <f ca="1">IF('Palm extract'!$Q$5-2+ROW($A173)&lt;'Palm extract'!$R$5,OFFSET('Palm extract'!$A$6:$M$38,'Palm extract'!$Q$5-2+ROW($A173),5,1,1),"")</f>
      </c>
    </row>
    <row r="183" spans="7:11" ht="12">
      <c r="G183" s="17">
        <f ca="1">IF('Palm extract'!$Q$5-2+ROW($A174)&lt;'Palm extract'!$R$5,OFFSET('Palm extract'!$A$6:$M$38,'Palm extract'!$Q$5-2+ROW($A174),0,1,1),"")</f>
      </c>
      <c r="H183" s="13">
        <f ca="1">IF('Palm extract'!$Q$5-2+ROW($A174)&lt;'Palm extract'!$R$5,OFFSET('Palm extract'!$A$6:$M$38,'Palm extract'!$Q$5-2+ROW($A174),7,1,1),"")</f>
      </c>
      <c r="I183" s="13">
        <f ca="1">IF(OR('Palm extract'!$Q$5-2+ROW($A174)&lt;'Palm extract'!$R$5,OFFSET('Palm extract'!$A$6:$M$38,'Palm extract'!$Q$5-2+ROW($A174),8,1,1)=0),"",OFFSET('Palm extract'!$A$1:$M$38,'Palm extract'!$Q$5-2+ROW($A174),8,1,1))</f>
      </c>
      <c r="J183" s="106"/>
      <c r="K183" s="107">
        <f ca="1">IF('Palm extract'!$Q$5-2+ROW($A174)&lt;'Palm extract'!$R$5,OFFSET('Palm extract'!$A$6:$M$38,'Palm extract'!$Q$5-2+ROW($A174),5,1,1),"")</f>
      </c>
    </row>
    <row r="184" spans="7:11" ht="12">
      <c r="G184" s="17">
        <f ca="1">IF('Palm extract'!$Q$5-2+ROW($A175)&lt;'Palm extract'!$R$5,OFFSET('Palm extract'!$A$6:$M$38,'Palm extract'!$Q$5-2+ROW($A175),0,1,1),"")</f>
      </c>
      <c r="H184" s="13">
        <f ca="1">IF('Palm extract'!$Q$5-2+ROW($A175)&lt;'Palm extract'!$R$5,OFFSET('Palm extract'!$A$6:$M$38,'Palm extract'!$Q$5-2+ROW($A175),7,1,1),"")</f>
      </c>
      <c r="I184" s="13">
        <f ca="1">IF(OR('Palm extract'!$Q$5-2+ROW($A175)&lt;'Palm extract'!$R$5,OFFSET('Palm extract'!$A$6:$M$38,'Palm extract'!$Q$5-2+ROW($A175),8,1,1)=0),"",OFFSET('Palm extract'!$A$1:$M$38,'Palm extract'!$Q$5-2+ROW($A175),8,1,1))</f>
      </c>
      <c r="J184" s="106"/>
      <c r="K184" s="107">
        <f ca="1">IF('Palm extract'!$Q$5-2+ROW($A175)&lt;'Palm extract'!$R$5,OFFSET('Palm extract'!$A$6:$M$38,'Palm extract'!$Q$5-2+ROW($A175),5,1,1),"")</f>
      </c>
    </row>
    <row r="185" spans="7:11" ht="12">
      <c r="G185" s="17">
        <f ca="1">IF('Palm extract'!$Q$5-2+ROW($A176)&lt;'Palm extract'!$R$5,OFFSET('Palm extract'!$A$6:$M$38,'Palm extract'!$Q$5-2+ROW($A176),0,1,1),"")</f>
      </c>
      <c r="H185" s="13">
        <f ca="1">IF('Palm extract'!$Q$5-2+ROW($A176)&lt;'Palm extract'!$R$5,OFFSET('Palm extract'!$A$6:$M$38,'Palm extract'!$Q$5-2+ROW($A176),7,1,1),"")</f>
      </c>
      <c r="I185" s="13">
        <f ca="1">IF(OR('Palm extract'!$Q$5-2+ROW($A176)&lt;'Palm extract'!$R$5,OFFSET('Palm extract'!$A$6:$M$38,'Palm extract'!$Q$5-2+ROW($A176),8,1,1)=0),"",OFFSET('Palm extract'!$A$1:$M$38,'Palm extract'!$Q$5-2+ROW($A176),8,1,1))</f>
      </c>
      <c r="J185" s="106"/>
      <c r="K185" s="107">
        <f ca="1">IF('Palm extract'!$Q$5-2+ROW($A176)&lt;'Palm extract'!$R$5,OFFSET('Palm extract'!$A$6:$M$38,'Palm extract'!$Q$5-2+ROW($A176),5,1,1),"")</f>
      </c>
    </row>
    <row r="186" spans="7:11" ht="12">
      <c r="G186" s="17">
        <f ca="1">IF('Palm extract'!$Q$5-2+ROW($A177)&lt;'Palm extract'!$R$5,OFFSET('Palm extract'!$A$6:$M$38,'Palm extract'!$Q$5-2+ROW($A177),0,1,1),"")</f>
      </c>
      <c r="H186" s="13">
        <f ca="1">IF('Palm extract'!$Q$5-2+ROW($A177)&lt;'Palm extract'!$R$5,OFFSET('Palm extract'!$A$6:$M$38,'Palm extract'!$Q$5-2+ROW($A177),7,1,1),"")</f>
      </c>
      <c r="I186" s="13">
        <f ca="1">IF(OR('Palm extract'!$Q$5-2+ROW($A177)&lt;'Palm extract'!$R$5,OFFSET('Palm extract'!$A$6:$M$38,'Palm extract'!$Q$5-2+ROW($A177),8,1,1)=0),"",OFFSET('Palm extract'!$A$1:$M$38,'Palm extract'!$Q$5-2+ROW($A177),8,1,1))</f>
      </c>
      <c r="J186" s="106"/>
      <c r="K186" s="107">
        <f ca="1">IF('Palm extract'!$Q$5-2+ROW($A177)&lt;'Palm extract'!$R$5,OFFSET('Palm extract'!$A$6:$M$38,'Palm extract'!$Q$5-2+ROW($A177),5,1,1),"")</f>
      </c>
    </row>
    <row r="187" spans="7:11" ht="12">
      <c r="G187" s="17">
        <f ca="1">IF('Palm extract'!$Q$5-2+ROW($A178)&lt;'Palm extract'!$R$5,OFFSET('Palm extract'!$A$6:$M$38,'Palm extract'!$Q$5-2+ROW($A178),0,1,1),"")</f>
      </c>
      <c r="H187" s="13">
        <f ca="1">IF('Palm extract'!$Q$5-2+ROW($A178)&lt;'Palm extract'!$R$5,OFFSET('Palm extract'!$A$6:$M$38,'Palm extract'!$Q$5-2+ROW($A178),7,1,1),"")</f>
      </c>
      <c r="I187" s="13">
        <f ca="1">IF(OR('Palm extract'!$Q$5-2+ROW($A178)&lt;'Palm extract'!$R$5,OFFSET('Palm extract'!$A$6:$M$38,'Palm extract'!$Q$5-2+ROW($A178),8,1,1)=0),"",OFFSET('Palm extract'!$A$1:$M$38,'Palm extract'!$Q$5-2+ROW($A178),8,1,1))</f>
      </c>
      <c r="J187" s="106"/>
      <c r="K187" s="107">
        <f ca="1">IF('Palm extract'!$Q$5-2+ROW($A178)&lt;'Palm extract'!$R$5,OFFSET('Palm extract'!$A$6:$M$38,'Palm extract'!$Q$5-2+ROW($A178),5,1,1),"")</f>
      </c>
    </row>
    <row r="188" spans="7:11" ht="12">
      <c r="G188" s="17">
        <f ca="1">IF('Palm extract'!$Q$5-2+ROW($A179)&lt;'Palm extract'!$R$5,OFFSET('Palm extract'!$A$6:$M$38,'Palm extract'!$Q$5-2+ROW($A179),0,1,1),"")</f>
      </c>
      <c r="H188" s="13">
        <f ca="1">IF('Palm extract'!$Q$5-2+ROW($A179)&lt;'Palm extract'!$R$5,OFFSET('Palm extract'!$A$6:$M$38,'Palm extract'!$Q$5-2+ROW($A179),7,1,1),"")</f>
      </c>
      <c r="I188" s="13">
        <f ca="1">IF(OR('Palm extract'!$Q$5-2+ROW($A179)&lt;'Palm extract'!$R$5,OFFSET('Palm extract'!$A$6:$M$38,'Palm extract'!$Q$5-2+ROW($A179),8,1,1)=0),"",OFFSET('Palm extract'!$A$1:$M$38,'Palm extract'!$Q$5-2+ROW($A179),8,1,1))</f>
      </c>
      <c r="J188" s="106"/>
      <c r="K188" s="107">
        <f ca="1">IF('Palm extract'!$Q$5-2+ROW($A179)&lt;'Palm extract'!$R$5,OFFSET('Palm extract'!$A$6:$M$38,'Palm extract'!$Q$5-2+ROW($A179),5,1,1),"")</f>
      </c>
    </row>
    <row r="189" spans="7:11" ht="12">
      <c r="G189" s="17">
        <f ca="1">IF('Palm extract'!$Q$5-2+ROW($A180)&lt;'Palm extract'!$R$5,OFFSET('Palm extract'!$A$6:$M$38,'Palm extract'!$Q$5-2+ROW($A180),0,1,1),"")</f>
      </c>
      <c r="H189" s="13">
        <f ca="1">IF('Palm extract'!$Q$5-2+ROW($A180)&lt;'Palm extract'!$R$5,OFFSET('Palm extract'!$A$6:$M$38,'Palm extract'!$Q$5-2+ROW($A180),7,1,1),"")</f>
      </c>
      <c r="I189" s="13">
        <f ca="1">IF(OR('Palm extract'!$Q$5-2+ROW($A180)&lt;'Palm extract'!$R$5,OFFSET('Palm extract'!$A$6:$M$38,'Palm extract'!$Q$5-2+ROW($A180),8,1,1)=0),"",OFFSET('Palm extract'!$A$1:$M$38,'Palm extract'!$Q$5-2+ROW($A180),8,1,1))</f>
      </c>
      <c r="J189" s="106"/>
      <c r="K189" s="107">
        <f ca="1">IF('Palm extract'!$Q$5-2+ROW($A180)&lt;'Palm extract'!$R$5,OFFSET('Palm extract'!$A$6:$M$38,'Palm extract'!$Q$5-2+ROW($A180),5,1,1),"")</f>
      </c>
    </row>
    <row r="190" spans="7:11" ht="12">
      <c r="G190" s="17">
        <f ca="1">IF('Palm extract'!$Q$5-2+ROW($A181)&lt;'Palm extract'!$R$5,OFFSET('Palm extract'!$A$6:$M$38,'Palm extract'!$Q$5-2+ROW($A181),0,1,1),"")</f>
      </c>
      <c r="H190" s="13">
        <f ca="1">IF('Palm extract'!$Q$5-2+ROW($A181)&lt;'Palm extract'!$R$5,OFFSET('Palm extract'!$A$6:$M$38,'Palm extract'!$Q$5-2+ROW($A181),7,1,1),"")</f>
      </c>
      <c r="I190" s="13">
        <f ca="1">IF(OR('Palm extract'!$Q$5-2+ROW($A181)&lt;'Palm extract'!$R$5,OFFSET('Palm extract'!$A$6:$M$38,'Palm extract'!$Q$5-2+ROW($A181),8,1,1)=0),"",OFFSET('Palm extract'!$A$1:$M$38,'Palm extract'!$Q$5-2+ROW($A181),8,1,1))</f>
      </c>
      <c r="J190" s="106"/>
      <c r="K190" s="107">
        <f ca="1">IF('Palm extract'!$Q$5-2+ROW($A181)&lt;'Palm extract'!$R$5,OFFSET('Palm extract'!$A$6:$M$38,'Palm extract'!$Q$5-2+ROW($A181),5,1,1),"")</f>
      </c>
    </row>
    <row r="191" spans="7:11" ht="12">
      <c r="G191" s="17">
        <f ca="1">IF('Palm extract'!$Q$5-2+ROW($A182)&lt;'Palm extract'!$R$5,OFFSET('Palm extract'!$A$6:$M$38,'Palm extract'!$Q$5-2+ROW($A182),0,1,1),"")</f>
      </c>
      <c r="H191" s="13">
        <f ca="1">IF('Palm extract'!$Q$5-2+ROW($A182)&lt;'Palm extract'!$R$5,OFFSET('Palm extract'!$A$6:$M$38,'Palm extract'!$Q$5-2+ROW($A182),7,1,1),"")</f>
      </c>
      <c r="I191" s="13">
        <f ca="1">IF(OR('Palm extract'!$Q$5-2+ROW($A182)&lt;'Palm extract'!$R$5,OFFSET('Palm extract'!$A$6:$M$38,'Palm extract'!$Q$5-2+ROW($A182),8,1,1)=0),"",OFFSET('Palm extract'!$A$1:$M$38,'Palm extract'!$Q$5-2+ROW($A182),8,1,1))</f>
      </c>
      <c r="J191" s="106"/>
      <c r="K191" s="107">
        <f ca="1">IF('Palm extract'!$Q$5-2+ROW($A182)&lt;'Palm extract'!$R$5,OFFSET('Palm extract'!$A$6:$M$38,'Palm extract'!$Q$5-2+ROW($A182),5,1,1),"")</f>
      </c>
    </row>
    <row r="192" spans="7:11" ht="12">
      <c r="G192" s="17">
        <f ca="1">IF('Palm extract'!$Q$5-2+ROW($A183)&lt;'Palm extract'!$R$5,OFFSET('Palm extract'!$A$6:$M$38,'Palm extract'!$Q$5-2+ROW($A183),0,1,1),"")</f>
      </c>
      <c r="H192" s="13">
        <f ca="1">IF('Palm extract'!$Q$5-2+ROW($A183)&lt;'Palm extract'!$R$5,OFFSET('Palm extract'!$A$6:$M$38,'Palm extract'!$Q$5-2+ROW($A183),7,1,1),"")</f>
      </c>
      <c r="I192" s="13">
        <f ca="1">IF(OR('Palm extract'!$Q$5-2+ROW($A183)&lt;'Palm extract'!$R$5,OFFSET('Palm extract'!$A$6:$M$38,'Palm extract'!$Q$5-2+ROW($A183),8,1,1)=0),"",OFFSET('Palm extract'!$A$1:$M$38,'Palm extract'!$Q$5-2+ROW($A183),8,1,1))</f>
      </c>
      <c r="J192" s="106"/>
      <c r="K192" s="107">
        <f ca="1">IF('Palm extract'!$Q$5-2+ROW($A183)&lt;'Palm extract'!$R$5,OFFSET('Palm extract'!$A$6:$M$38,'Palm extract'!$Q$5-2+ROW($A183),5,1,1),"")</f>
      </c>
    </row>
    <row r="193" spans="7:11" ht="12">
      <c r="G193" s="17">
        <f ca="1">IF('Palm extract'!$Q$5-2+ROW($A184)&lt;'Palm extract'!$R$5,OFFSET('Palm extract'!$A$6:$M$38,'Palm extract'!$Q$5-2+ROW($A184),0,1,1),"")</f>
      </c>
      <c r="H193" s="13">
        <f ca="1">IF('Palm extract'!$Q$5-2+ROW($A184)&lt;'Palm extract'!$R$5,OFFSET('Palm extract'!$A$6:$M$38,'Palm extract'!$Q$5-2+ROW($A184),7,1,1),"")</f>
      </c>
      <c r="I193" s="13">
        <f ca="1">IF(OR('Palm extract'!$Q$5-2+ROW($A184)&lt;'Palm extract'!$R$5,OFFSET('Palm extract'!$A$6:$M$38,'Palm extract'!$Q$5-2+ROW($A184),8,1,1)=0),"",OFFSET('Palm extract'!$A$1:$M$38,'Palm extract'!$Q$5-2+ROW($A184),8,1,1))</f>
      </c>
      <c r="J193" s="106"/>
      <c r="K193" s="107">
        <f ca="1">IF('Palm extract'!$Q$5-2+ROW($A184)&lt;'Palm extract'!$R$5,OFFSET('Palm extract'!$A$6:$M$38,'Palm extract'!$Q$5-2+ROW($A184),5,1,1),"")</f>
      </c>
    </row>
    <row r="194" spans="7:11" ht="12">
      <c r="G194" s="17">
        <f ca="1">IF('Palm extract'!$Q$5-2+ROW($A185)&lt;'Palm extract'!$R$5,OFFSET('Palm extract'!$A$6:$M$38,'Palm extract'!$Q$5-2+ROW($A185),0,1,1),"")</f>
      </c>
      <c r="H194" s="13">
        <f ca="1">IF('Palm extract'!$Q$5-2+ROW($A185)&lt;'Palm extract'!$R$5,OFFSET('Palm extract'!$A$6:$M$38,'Palm extract'!$Q$5-2+ROW($A185),7,1,1),"")</f>
      </c>
      <c r="I194" s="13">
        <f ca="1">IF(OR('Palm extract'!$Q$5-2+ROW($A185)&lt;'Palm extract'!$R$5,OFFSET('Palm extract'!$A$6:$M$38,'Palm extract'!$Q$5-2+ROW($A185),8,1,1)=0),"",OFFSET('Palm extract'!$A$1:$M$38,'Palm extract'!$Q$5-2+ROW($A185),8,1,1))</f>
      </c>
      <c r="J194" s="106"/>
      <c r="K194" s="107">
        <f ca="1">IF('Palm extract'!$Q$5-2+ROW($A185)&lt;'Palm extract'!$R$5,OFFSET('Palm extract'!$A$6:$M$38,'Palm extract'!$Q$5-2+ROW($A185),5,1,1),"")</f>
      </c>
    </row>
    <row r="195" spans="7:11" ht="12">
      <c r="G195" s="17">
        <f ca="1">IF('Palm extract'!$Q$5-2+ROW($A186)&lt;'Palm extract'!$R$5,OFFSET('Palm extract'!$A$6:$M$38,'Palm extract'!$Q$5-2+ROW($A186),0,1,1),"")</f>
      </c>
      <c r="H195" s="13">
        <f ca="1">IF('Palm extract'!$Q$5-2+ROW($A186)&lt;'Palm extract'!$R$5,OFFSET('Palm extract'!$A$6:$M$38,'Palm extract'!$Q$5-2+ROW($A186),7,1,1),"")</f>
      </c>
      <c r="I195" s="13">
        <f ca="1">IF(OR('Palm extract'!$Q$5-2+ROW($A186)&lt;'Palm extract'!$R$5,OFFSET('Palm extract'!$A$6:$M$38,'Palm extract'!$Q$5-2+ROW($A186),8,1,1)=0),"",OFFSET('Palm extract'!$A$1:$M$38,'Palm extract'!$Q$5-2+ROW($A186),8,1,1))</f>
      </c>
      <c r="J195" s="106"/>
      <c r="K195" s="107">
        <f ca="1">IF('Palm extract'!$Q$5-2+ROW($A186)&lt;'Palm extract'!$R$5,OFFSET('Palm extract'!$A$6:$M$38,'Palm extract'!$Q$5-2+ROW($A186),5,1,1),"")</f>
      </c>
    </row>
    <row r="196" spans="7:11" ht="12">
      <c r="G196" s="17">
        <f ca="1">IF('Palm extract'!$Q$5-2+ROW($A187)&lt;'Palm extract'!$R$5,OFFSET('Palm extract'!$A$6:$M$38,'Palm extract'!$Q$5-2+ROW($A187),0,1,1),"")</f>
      </c>
      <c r="H196" s="13">
        <f ca="1">IF('Palm extract'!$Q$5-2+ROW($A187)&lt;'Palm extract'!$R$5,OFFSET('Palm extract'!$A$6:$M$38,'Palm extract'!$Q$5-2+ROW($A187),7,1,1),"")</f>
      </c>
      <c r="I196" s="13">
        <f ca="1">IF(OR('Palm extract'!$Q$5-2+ROW($A187)&lt;'Palm extract'!$R$5,OFFSET('Palm extract'!$A$6:$M$38,'Palm extract'!$Q$5-2+ROW($A187),8,1,1)=0),"",OFFSET('Palm extract'!$A$1:$M$38,'Palm extract'!$Q$5-2+ROW($A187),8,1,1))</f>
      </c>
      <c r="J196" s="106"/>
      <c r="K196" s="107">
        <f ca="1">IF('Palm extract'!$Q$5-2+ROW($A187)&lt;'Palm extract'!$R$5,OFFSET('Palm extract'!$A$6:$M$38,'Palm extract'!$Q$5-2+ROW($A187),5,1,1),"")</f>
      </c>
    </row>
    <row r="197" spans="7:11" ht="12">
      <c r="G197" s="17">
        <f ca="1">IF('Palm extract'!$Q$5-2+ROW($A188)&lt;'Palm extract'!$R$5,OFFSET('Palm extract'!$A$6:$M$38,'Palm extract'!$Q$5-2+ROW($A188),0,1,1),"")</f>
      </c>
      <c r="H197" s="13">
        <f ca="1">IF('Palm extract'!$Q$5-2+ROW($A188)&lt;'Palm extract'!$R$5,OFFSET('Palm extract'!$A$6:$M$38,'Palm extract'!$Q$5-2+ROW($A188),7,1,1),"")</f>
      </c>
      <c r="I197" s="13">
        <f ca="1">IF(OR('Palm extract'!$Q$5-2+ROW($A188)&lt;'Palm extract'!$R$5,OFFSET('Palm extract'!$A$6:$M$38,'Palm extract'!$Q$5-2+ROW($A188),8,1,1)=0),"",OFFSET('Palm extract'!$A$1:$M$38,'Palm extract'!$Q$5-2+ROW($A188),8,1,1))</f>
      </c>
      <c r="J197" s="106"/>
      <c r="K197" s="107">
        <f ca="1">IF('Palm extract'!$Q$5-2+ROW($A188)&lt;'Palm extract'!$R$5,OFFSET('Palm extract'!$A$6:$M$38,'Palm extract'!$Q$5-2+ROW($A188),5,1,1),"")</f>
      </c>
    </row>
    <row r="198" spans="7:11" ht="12">
      <c r="G198" s="17">
        <f ca="1">IF('Palm extract'!$Q$5-2+ROW($A189)&lt;'Palm extract'!$R$5,OFFSET('Palm extract'!$A$6:$M$38,'Palm extract'!$Q$5-2+ROW($A189),0,1,1),"")</f>
      </c>
      <c r="H198" s="13">
        <f ca="1">IF('Palm extract'!$Q$5-2+ROW($A189)&lt;'Palm extract'!$R$5,OFFSET('Palm extract'!$A$6:$M$38,'Palm extract'!$Q$5-2+ROW($A189),7,1,1),"")</f>
      </c>
      <c r="I198" s="13">
        <f ca="1">IF(OR('Palm extract'!$Q$5-2+ROW($A189)&lt;'Palm extract'!$R$5,OFFSET('Palm extract'!$A$6:$M$38,'Palm extract'!$Q$5-2+ROW($A189),8,1,1)=0),"",OFFSET('Palm extract'!$A$1:$M$38,'Palm extract'!$Q$5-2+ROW($A189),8,1,1))</f>
      </c>
      <c r="J198" s="106"/>
      <c r="K198" s="107">
        <f ca="1">IF('Palm extract'!$Q$5-2+ROW($A189)&lt;'Palm extract'!$R$5,OFFSET('Palm extract'!$A$6:$M$38,'Palm extract'!$Q$5-2+ROW($A189),5,1,1),"")</f>
      </c>
    </row>
    <row r="199" spans="7:11" ht="12">
      <c r="G199" s="17">
        <f ca="1">IF('Palm extract'!$Q$5-2+ROW($A190)&lt;'Palm extract'!$R$5,OFFSET('Palm extract'!$A$6:$M$38,'Palm extract'!$Q$5-2+ROW($A190),0,1,1),"")</f>
      </c>
      <c r="H199" s="13">
        <f ca="1">IF('Palm extract'!$Q$5-2+ROW($A190)&lt;'Palm extract'!$R$5,OFFSET('Palm extract'!$A$6:$M$38,'Palm extract'!$Q$5-2+ROW($A190),7,1,1),"")</f>
      </c>
      <c r="I199" s="13">
        <f ca="1">IF(OR('Palm extract'!$Q$5-2+ROW($A190)&lt;'Palm extract'!$R$5,OFFSET('Palm extract'!$A$6:$M$38,'Palm extract'!$Q$5-2+ROW($A190),8,1,1)=0),"",OFFSET('Palm extract'!$A$1:$M$38,'Palm extract'!$Q$5-2+ROW($A190),8,1,1))</f>
      </c>
      <c r="J199" s="106"/>
      <c r="K199" s="107">
        <f ca="1">IF('Palm extract'!$Q$5-2+ROW($A190)&lt;'Palm extract'!$R$5,OFFSET('Palm extract'!$A$6:$M$38,'Palm extract'!$Q$5-2+ROW($A190),5,1,1),"")</f>
      </c>
    </row>
    <row r="200" spans="7:11" ht="12">
      <c r="G200" s="17">
        <f ca="1">IF('Palm extract'!$Q$5-2+ROW($A191)&lt;'Palm extract'!$R$5,OFFSET('Palm extract'!$A$6:$M$38,'Palm extract'!$Q$5-2+ROW($A191),0,1,1),"")</f>
      </c>
      <c r="H200" s="13">
        <f ca="1">IF('Palm extract'!$Q$5-2+ROW($A191)&lt;'Palm extract'!$R$5,OFFSET('Palm extract'!$A$6:$M$38,'Palm extract'!$Q$5-2+ROW($A191),7,1,1),"")</f>
      </c>
      <c r="I200" s="13">
        <f ca="1">IF(OR('Palm extract'!$Q$5-2+ROW($A191)&lt;'Palm extract'!$R$5,OFFSET('Palm extract'!$A$6:$M$38,'Palm extract'!$Q$5-2+ROW($A191),8,1,1)=0),"",OFFSET('Palm extract'!$A$1:$M$38,'Palm extract'!$Q$5-2+ROW($A191),8,1,1))</f>
      </c>
      <c r="J200" s="106"/>
      <c r="K200" s="107">
        <f ca="1">IF('Palm extract'!$Q$5-2+ROW($A191)&lt;'Palm extract'!$R$5,OFFSET('Palm extract'!$A$6:$M$38,'Palm extract'!$Q$5-2+ROW($A191),5,1,1),"")</f>
      </c>
    </row>
    <row r="201" spans="7:11" ht="12">
      <c r="G201" s="17">
        <f ca="1">IF('Palm extract'!$Q$5-2+ROW($A192)&lt;'Palm extract'!$R$5,OFFSET('Palm extract'!$A$6:$M$38,'Palm extract'!$Q$5-2+ROW($A192),0,1,1),"")</f>
      </c>
      <c r="H201" s="13">
        <f ca="1">IF('Palm extract'!$Q$5-2+ROW($A192)&lt;'Palm extract'!$R$5,OFFSET('Palm extract'!$A$6:$M$38,'Palm extract'!$Q$5-2+ROW($A192),7,1,1),"")</f>
      </c>
      <c r="I201" s="13">
        <f ca="1">IF(OR('Palm extract'!$Q$5-2+ROW($A192)&lt;'Palm extract'!$R$5,OFFSET('Palm extract'!$A$6:$M$38,'Palm extract'!$Q$5-2+ROW($A192),8,1,1)=0),"",OFFSET('Palm extract'!$A$1:$M$38,'Palm extract'!$Q$5-2+ROW($A192),8,1,1))</f>
      </c>
      <c r="J201" s="106"/>
      <c r="K201" s="107">
        <f ca="1">IF('Palm extract'!$Q$5-2+ROW($A192)&lt;'Palm extract'!$R$5,OFFSET('Palm extract'!$A$6:$M$38,'Palm extract'!$Q$5-2+ROW($A192),5,1,1),"")</f>
      </c>
    </row>
    <row r="202" spans="7:11" ht="12">
      <c r="G202" s="17">
        <f ca="1">IF('Palm extract'!$Q$5-2+ROW($A193)&lt;'Palm extract'!$R$5,OFFSET('Palm extract'!$A$6:$M$38,'Palm extract'!$Q$5-2+ROW($A193),0,1,1),"")</f>
      </c>
      <c r="H202" s="13">
        <f ca="1">IF('Palm extract'!$Q$5-2+ROW($A193)&lt;'Palm extract'!$R$5,OFFSET('Palm extract'!$A$6:$M$38,'Palm extract'!$Q$5-2+ROW($A193),7,1,1),"")</f>
      </c>
      <c r="I202" s="13">
        <f ca="1">IF(OR('Palm extract'!$Q$5-2+ROW($A193)&lt;'Palm extract'!$R$5,OFFSET('Palm extract'!$A$6:$M$38,'Palm extract'!$Q$5-2+ROW($A193),8,1,1)=0),"",OFFSET('Palm extract'!$A$1:$M$38,'Palm extract'!$Q$5-2+ROW($A193),8,1,1))</f>
      </c>
      <c r="J202" s="106"/>
      <c r="K202" s="107">
        <f ca="1">IF('Palm extract'!$Q$5-2+ROW($A193)&lt;'Palm extract'!$R$5,OFFSET('Palm extract'!$A$6:$M$38,'Palm extract'!$Q$5-2+ROW($A193),5,1,1),"")</f>
      </c>
    </row>
    <row r="203" spans="7:11" ht="12">
      <c r="G203" s="17">
        <f ca="1">IF('Palm extract'!$Q$5-2+ROW($A194)&lt;'Palm extract'!$R$5,OFFSET('Palm extract'!$A$6:$M$38,'Palm extract'!$Q$5-2+ROW($A194),0,1,1),"")</f>
      </c>
      <c r="H203" s="13">
        <f ca="1">IF('Palm extract'!$Q$5-2+ROW($A194)&lt;'Palm extract'!$R$5,OFFSET('Palm extract'!$A$6:$M$38,'Palm extract'!$Q$5-2+ROW($A194),7,1,1),"")</f>
      </c>
      <c r="I203" s="13">
        <f ca="1">IF(OR('Palm extract'!$Q$5-2+ROW($A194)&lt;'Palm extract'!$R$5,OFFSET('Palm extract'!$A$6:$M$38,'Palm extract'!$Q$5-2+ROW($A194),8,1,1)=0),"",OFFSET('Palm extract'!$A$1:$M$38,'Palm extract'!$Q$5-2+ROW($A194),8,1,1))</f>
      </c>
      <c r="J203" s="106"/>
      <c r="K203" s="107">
        <f ca="1">IF('Palm extract'!$Q$5-2+ROW($A194)&lt;'Palm extract'!$R$5,OFFSET('Palm extract'!$A$6:$M$38,'Palm extract'!$Q$5-2+ROW($A194),5,1,1),"")</f>
      </c>
    </row>
    <row r="204" spans="7:11" ht="12">
      <c r="G204" s="17">
        <f ca="1">IF('Palm extract'!$Q$5-2+ROW($A195)&lt;'Palm extract'!$R$5,OFFSET('Palm extract'!$A$6:$M$38,'Palm extract'!$Q$5-2+ROW($A195),0,1,1),"")</f>
      </c>
      <c r="H204" s="13">
        <f ca="1">IF('Palm extract'!$Q$5-2+ROW($A195)&lt;'Palm extract'!$R$5,OFFSET('Palm extract'!$A$6:$M$38,'Palm extract'!$Q$5-2+ROW($A195),7,1,1),"")</f>
      </c>
      <c r="I204" s="13">
        <f ca="1">IF(OR('Palm extract'!$Q$5-2+ROW($A195)&lt;'Palm extract'!$R$5,OFFSET('Palm extract'!$A$6:$M$38,'Palm extract'!$Q$5-2+ROW($A195),8,1,1)=0),"",OFFSET('Palm extract'!$A$1:$M$38,'Palm extract'!$Q$5-2+ROW($A195),8,1,1))</f>
      </c>
      <c r="J204" s="106"/>
      <c r="K204" s="107">
        <f ca="1">IF('Palm extract'!$Q$5-2+ROW($A195)&lt;'Palm extract'!$R$5,OFFSET('Palm extract'!$A$6:$M$38,'Palm extract'!$Q$5-2+ROW($A195),5,1,1),"")</f>
      </c>
    </row>
    <row r="205" spans="7:11" ht="12">
      <c r="G205" s="17">
        <f ca="1">IF('Palm extract'!$Q$5-2+ROW($A196)&lt;'Palm extract'!$R$5,OFFSET('Palm extract'!$A$6:$M$38,'Palm extract'!$Q$5-2+ROW($A196),0,1,1),"")</f>
      </c>
      <c r="H205" s="13">
        <f ca="1">IF('Palm extract'!$Q$5-2+ROW($A196)&lt;'Palm extract'!$R$5,OFFSET('Palm extract'!$A$6:$M$38,'Palm extract'!$Q$5-2+ROW($A196),7,1,1),"")</f>
      </c>
      <c r="I205" s="13">
        <f ca="1">IF(OR('Palm extract'!$Q$5-2+ROW($A196)&lt;'Palm extract'!$R$5,OFFSET('Palm extract'!$A$6:$M$38,'Palm extract'!$Q$5-2+ROW($A196),8,1,1)=0),"",OFFSET('Palm extract'!$A$1:$M$38,'Palm extract'!$Q$5-2+ROW($A196),8,1,1))</f>
      </c>
      <c r="J205" s="106"/>
      <c r="K205" s="107">
        <f ca="1">IF('Palm extract'!$Q$5-2+ROW($A196)&lt;'Palm extract'!$R$5,OFFSET('Palm extract'!$A$6:$M$38,'Palm extract'!$Q$5-2+ROW($A196),5,1,1),"")</f>
      </c>
    </row>
    <row r="206" spans="7:11" ht="12">
      <c r="G206" s="17">
        <f ca="1">IF('Palm extract'!$Q$5-2+ROW($A197)&lt;'Palm extract'!$R$5,OFFSET('Palm extract'!$A$6:$M$38,'Palm extract'!$Q$5-2+ROW($A197),0,1,1),"")</f>
      </c>
      <c r="H206" s="13">
        <f ca="1">IF('Palm extract'!$Q$5-2+ROW($A197)&lt;'Palm extract'!$R$5,OFFSET('Palm extract'!$A$6:$M$38,'Palm extract'!$Q$5-2+ROW($A197),7,1,1),"")</f>
      </c>
      <c r="I206" s="13">
        <f ca="1">IF(OR('Palm extract'!$Q$5-2+ROW($A197)&lt;'Palm extract'!$R$5,OFFSET('Palm extract'!$A$6:$M$38,'Palm extract'!$Q$5-2+ROW($A197),8,1,1)=0),"",OFFSET('Palm extract'!$A$1:$M$38,'Palm extract'!$Q$5-2+ROW($A197),8,1,1))</f>
      </c>
      <c r="J206" s="106"/>
      <c r="K206" s="107">
        <f ca="1">IF('Palm extract'!$Q$5-2+ROW($A197)&lt;'Palm extract'!$R$5,OFFSET('Palm extract'!$A$6:$M$38,'Palm extract'!$Q$5-2+ROW($A197),5,1,1),"")</f>
      </c>
    </row>
    <row r="207" spans="7:11" ht="12">
      <c r="G207" s="17">
        <f ca="1">IF('Palm extract'!$Q$5-2+ROW($A198)&lt;'Palm extract'!$R$5,OFFSET('Palm extract'!$A$6:$M$38,'Palm extract'!$Q$5-2+ROW($A198),0,1,1),"")</f>
      </c>
      <c r="H207" s="13">
        <f ca="1">IF('Palm extract'!$Q$5-2+ROW($A198)&lt;'Palm extract'!$R$5,OFFSET('Palm extract'!$A$6:$M$38,'Palm extract'!$Q$5-2+ROW($A198),7,1,1),"")</f>
      </c>
      <c r="I207" s="13">
        <f ca="1">IF(OR('Palm extract'!$Q$5-2+ROW($A198)&lt;'Palm extract'!$R$5,OFFSET('Palm extract'!$A$6:$M$38,'Palm extract'!$Q$5-2+ROW($A198),8,1,1)=0),"",OFFSET('Palm extract'!$A$1:$M$38,'Palm extract'!$Q$5-2+ROW($A198),8,1,1))</f>
      </c>
      <c r="J207" s="106"/>
      <c r="K207" s="107">
        <f ca="1">IF('Palm extract'!$Q$5-2+ROW($A198)&lt;'Palm extract'!$R$5,OFFSET('Palm extract'!$A$6:$M$38,'Palm extract'!$Q$5-2+ROW($A198),5,1,1),"")</f>
      </c>
    </row>
    <row r="208" spans="7:11" ht="12">
      <c r="G208" s="17">
        <f ca="1">IF('Palm extract'!$Q$5-2+ROW($A199)&lt;'Palm extract'!$R$5,OFFSET('Palm extract'!$A$6:$M$38,'Palm extract'!$Q$5-2+ROW($A199),0,1,1),"")</f>
      </c>
      <c r="H208" s="13">
        <f ca="1">IF('Palm extract'!$Q$5-2+ROW($A199)&lt;'Palm extract'!$R$5,OFFSET('Palm extract'!$A$6:$M$38,'Palm extract'!$Q$5-2+ROW($A199),7,1,1),"")</f>
      </c>
      <c r="I208" s="13">
        <f ca="1">IF(OR('Palm extract'!$Q$5-2+ROW($A199)&lt;'Palm extract'!$R$5,OFFSET('Palm extract'!$A$6:$M$38,'Palm extract'!$Q$5-2+ROW($A199),8,1,1)=0),"",OFFSET('Palm extract'!$A$1:$M$38,'Palm extract'!$Q$5-2+ROW($A199),8,1,1))</f>
      </c>
      <c r="J208" s="106"/>
      <c r="K208" s="107">
        <f ca="1">IF('Palm extract'!$Q$5-2+ROW($A199)&lt;'Palm extract'!$R$5,OFFSET('Palm extract'!$A$6:$M$38,'Palm extract'!$Q$5-2+ROW($A199),5,1,1),"")</f>
      </c>
    </row>
    <row r="209" spans="7:11" ht="12">
      <c r="G209" s="17">
        <f ca="1">IF('Palm extract'!$Q$5-2+ROW($A200)&lt;'Palm extract'!$R$5,OFFSET('Palm extract'!$A$6:$M$38,'Palm extract'!$Q$5-2+ROW($A200),0,1,1),"")</f>
      </c>
      <c r="H209" s="13">
        <f ca="1">IF('Palm extract'!$Q$5-2+ROW($A200)&lt;'Palm extract'!$R$5,OFFSET('Palm extract'!$A$6:$M$38,'Palm extract'!$Q$5-2+ROW($A200),7,1,1),"")</f>
      </c>
      <c r="I209" s="13">
        <f ca="1">IF(OR('Palm extract'!$Q$5-2+ROW($A200)&lt;'Palm extract'!$R$5,OFFSET('Palm extract'!$A$6:$M$38,'Palm extract'!$Q$5-2+ROW($A200),8,1,1)=0),"",OFFSET('Palm extract'!$A$1:$M$38,'Palm extract'!$Q$5-2+ROW($A200),8,1,1))</f>
      </c>
      <c r="J209" s="106"/>
      <c r="K209" s="107">
        <f ca="1">IF('Palm extract'!$Q$5-2+ROW($A200)&lt;'Palm extract'!$R$5,OFFSET('Palm extract'!$A$6:$M$38,'Palm extract'!$Q$5-2+ROW($A200),5,1,1),"")</f>
      </c>
    </row>
    <row r="210" spans="7:11" ht="12">
      <c r="G210" s="17">
        <f ca="1">IF('Palm extract'!$Q$5-2+ROW($A201)&lt;'Palm extract'!$R$5,OFFSET('Palm extract'!$A$6:$M$38,'Palm extract'!$Q$5-2+ROW($A201),0,1,1),"")</f>
      </c>
      <c r="H210" s="13">
        <f ca="1">IF('Palm extract'!$Q$5-2+ROW($A201)&lt;'Palm extract'!$R$5,OFFSET('Palm extract'!$A$6:$M$38,'Palm extract'!$Q$5-2+ROW($A201),7,1,1),"")</f>
      </c>
      <c r="I210" s="13">
        <f ca="1">IF(OR('Palm extract'!$Q$5-2+ROW($A201)&lt;'Palm extract'!$R$5,OFFSET('Palm extract'!$A$6:$M$38,'Palm extract'!$Q$5-2+ROW($A201),8,1,1)=0),"",OFFSET('Palm extract'!$A$1:$M$38,'Palm extract'!$Q$5-2+ROW($A201),8,1,1))</f>
      </c>
      <c r="J210" s="106"/>
      <c r="K210" s="107">
        <f ca="1">IF('Palm extract'!$Q$5-2+ROW($A201)&lt;'Palm extract'!$R$5,OFFSET('Palm extract'!$A$6:$M$38,'Palm extract'!$Q$5-2+ROW($A201),5,1,1),"")</f>
      </c>
    </row>
    <row r="211" spans="7:11" ht="12">
      <c r="G211" s="17">
        <f ca="1">IF('Palm extract'!$Q$5-2+ROW($A202)&lt;'Palm extract'!$R$5,OFFSET('Palm extract'!$A$6:$M$38,'Palm extract'!$Q$5-2+ROW($A202),0,1,1),"")</f>
      </c>
      <c r="H211" s="13">
        <f ca="1">IF('Palm extract'!$Q$5-2+ROW($A202)&lt;'Palm extract'!$R$5,OFFSET('Palm extract'!$A$6:$M$38,'Palm extract'!$Q$5-2+ROW($A202),7,1,1),"")</f>
      </c>
      <c r="I211" s="13">
        <f ca="1">IF(OR('Palm extract'!$Q$5-2+ROW($A202)&lt;'Palm extract'!$R$5,OFFSET('Palm extract'!$A$6:$M$38,'Palm extract'!$Q$5-2+ROW($A202),8,1,1)=0),"",OFFSET('Palm extract'!$A$1:$M$38,'Palm extract'!$Q$5-2+ROW($A202),8,1,1))</f>
      </c>
      <c r="J211" s="106"/>
      <c r="K211" s="107">
        <f ca="1">IF('Palm extract'!$Q$5-2+ROW($A202)&lt;'Palm extract'!$R$5,OFFSET('Palm extract'!$A$6:$M$38,'Palm extract'!$Q$5-2+ROW($A202),5,1,1),"")</f>
      </c>
    </row>
    <row r="212" spans="7:11" ht="12">
      <c r="G212" s="17">
        <f ca="1">IF('Palm extract'!$Q$5-2+ROW($A203)&lt;'Palm extract'!$R$5,OFFSET('Palm extract'!$A$6:$M$38,'Palm extract'!$Q$5-2+ROW($A203),0,1,1),"")</f>
      </c>
      <c r="H212" s="13">
        <f ca="1">IF('Palm extract'!$Q$5-2+ROW($A203)&lt;'Palm extract'!$R$5,OFFSET('Palm extract'!$A$6:$M$38,'Palm extract'!$Q$5-2+ROW($A203),7,1,1),"")</f>
      </c>
      <c r="I212" s="13">
        <f ca="1">IF(OR('Palm extract'!$Q$5-2+ROW($A203)&lt;'Palm extract'!$R$5,OFFSET('Palm extract'!$A$6:$M$38,'Palm extract'!$Q$5-2+ROW($A203),8,1,1)=0),"",OFFSET('Palm extract'!$A$1:$M$38,'Palm extract'!$Q$5-2+ROW($A203),8,1,1))</f>
      </c>
      <c r="J212" s="106"/>
      <c r="K212" s="107">
        <f ca="1">IF('Palm extract'!$Q$5-2+ROW($A203)&lt;'Palm extract'!$R$5,OFFSET('Palm extract'!$A$6:$M$38,'Palm extract'!$Q$5-2+ROW($A203),5,1,1),"")</f>
      </c>
    </row>
    <row r="213" spans="7:11" ht="12">
      <c r="G213" s="17">
        <f ca="1">IF('Palm extract'!$Q$5-2+ROW($A204)&lt;'Palm extract'!$R$5,OFFSET('Palm extract'!$A$6:$M$38,'Palm extract'!$Q$5-2+ROW($A204),0,1,1),"")</f>
      </c>
      <c r="H213" s="13">
        <f ca="1">IF('Palm extract'!$Q$5-2+ROW($A204)&lt;'Palm extract'!$R$5,OFFSET('Palm extract'!$A$6:$M$38,'Palm extract'!$Q$5-2+ROW($A204),7,1,1),"")</f>
      </c>
      <c r="I213" s="13">
        <f ca="1">IF(OR('Palm extract'!$Q$5-2+ROW($A204)&lt;'Palm extract'!$R$5,OFFSET('Palm extract'!$A$6:$M$38,'Palm extract'!$Q$5-2+ROW($A204),8,1,1)=0),"",OFFSET('Palm extract'!$A$1:$M$38,'Palm extract'!$Q$5-2+ROW($A204),8,1,1))</f>
      </c>
      <c r="J213" s="106"/>
      <c r="K213" s="107">
        <f ca="1">IF('Palm extract'!$Q$5-2+ROW($A204)&lt;'Palm extract'!$R$5,OFFSET('Palm extract'!$A$6:$M$38,'Palm extract'!$Q$5-2+ROW($A204),5,1,1),"")</f>
      </c>
    </row>
    <row r="214" spans="7:11" ht="12">
      <c r="G214" s="17">
        <f ca="1">IF('Palm extract'!$Q$5-2+ROW($A205)&lt;'Palm extract'!$R$5,OFFSET('Palm extract'!$A$6:$M$38,'Palm extract'!$Q$5-2+ROW($A205),0,1,1),"")</f>
      </c>
      <c r="H214" s="13">
        <f ca="1">IF('Palm extract'!$Q$5-2+ROW($A205)&lt;'Palm extract'!$R$5,OFFSET('Palm extract'!$A$6:$M$38,'Palm extract'!$Q$5-2+ROW($A205),7,1,1),"")</f>
      </c>
      <c r="I214" s="13">
        <f ca="1">IF(OR('Palm extract'!$Q$5-2+ROW($A205)&lt;'Palm extract'!$R$5,OFFSET('Palm extract'!$A$6:$M$38,'Palm extract'!$Q$5-2+ROW($A205),8,1,1)=0),"",OFFSET('Palm extract'!$A$1:$M$38,'Palm extract'!$Q$5-2+ROW($A205),8,1,1))</f>
      </c>
      <c r="J214" s="106"/>
      <c r="K214" s="107">
        <f ca="1">IF('Palm extract'!$Q$5-2+ROW($A205)&lt;'Palm extract'!$R$5,OFFSET('Palm extract'!$A$6:$M$38,'Palm extract'!$Q$5-2+ROW($A205),5,1,1),"")</f>
      </c>
    </row>
    <row r="215" spans="7:11" ht="12">
      <c r="G215" s="17">
        <f ca="1">IF('Palm extract'!$Q$5-2+ROW($A206)&lt;'Palm extract'!$R$5,OFFSET('Palm extract'!$A$6:$M$38,'Palm extract'!$Q$5-2+ROW($A206),0,1,1),"")</f>
      </c>
      <c r="H215" s="13">
        <f ca="1">IF('Palm extract'!$Q$5-2+ROW($A206)&lt;'Palm extract'!$R$5,OFFSET('Palm extract'!$A$6:$M$38,'Palm extract'!$Q$5-2+ROW($A206),7,1,1),"")</f>
      </c>
      <c r="I215" s="13">
        <f ca="1">IF(OR('Palm extract'!$Q$5-2+ROW($A206)&lt;'Palm extract'!$R$5,OFFSET('Palm extract'!$A$6:$M$38,'Palm extract'!$Q$5-2+ROW($A206),8,1,1)=0),"",OFFSET('Palm extract'!$A$1:$M$38,'Palm extract'!$Q$5-2+ROW($A206),8,1,1))</f>
      </c>
      <c r="J215" s="106"/>
      <c r="K215" s="107">
        <f ca="1">IF('Palm extract'!$Q$5-2+ROW($A206)&lt;'Palm extract'!$R$5,OFFSET('Palm extract'!$A$6:$M$38,'Palm extract'!$Q$5-2+ROW($A206),5,1,1),"")</f>
      </c>
    </row>
    <row r="216" spans="7:11" ht="12">
      <c r="G216" s="17">
        <f ca="1">IF('Palm extract'!$Q$5-2+ROW($A207)&lt;'Palm extract'!$R$5,OFFSET('Palm extract'!$A$6:$M$38,'Palm extract'!$Q$5-2+ROW($A207),0,1,1),"")</f>
      </c>
      <c r="H216" s="13">
        <f ca="1">IF('Palm extract'!$Q$5-2+ROW($A207)&lt;'Palm extract'!$R$5,OFFSET('Palm extract'!$A$6:$M$38,'Palm extract'!$Q$5-2+ROW($A207),7,1,1),"")</f>
      </c>
      <c r="I216" s="13">
        <f ca="1">IF(OR('Palm extract'!$Q$5-2+ROW($A207)&lt;'Palm extract'!$R$5,OFFSET('Palm extract'!$A$6:$M$38,'Palm extract'!$Q$5-2+ROW($A207),8,1,1)=0),"",OFFSET('Palm extract'!$A$1:$M$38,'Palm extract'!$Q$5-2+ROW($A207),8,1,1))</f>
      </c>
      <c r="J216" s="106"/>
      <c r="K216" s="107">
        <f ca="1">IF('Palm extract'!$Q$5-2+ROW($A207)&lt;'Palm extract'!$R$5,OFFSET('Palm extract'!$A$6:$M$38,'Palm extract'!$Q$5-2+ROW($A207),5,1,1),"")</f>
      </c>
    </row>
    <row r="217" spans="7:11" ht="12">
      <c r="G217" s="17">
        <f ca="1">IF('Palm extract'!$Q$5-2+ROW($A208)&lt;'Palm extract'!$R$5,OFFSET('Palm extract'!$A$6:$M$38,'Palm extract'!$Q$5-2+ROW($A208),0,1,1),"")</f>
      </c>
      <c r="H217" s="13">
        <f ca="1">IF('Palm extract'!$Q$5-2+ROW($A208)&lt;'Palm extract'!$R$5,OFFSET('Palm extract'!$A$6:$M$38,'Palm extract'!$Q$5-2+ROW($A208),7,1,1),"")</f>
      </c>
      <c r="I217" s="13">
        <f ca="1">IF(OR('Palm extract'!$Q$5-2+ROW($A208)&lt;'Palm extract'!$R$5,OFFSET('Palm extract'!$A$6:$M$38,'Palm extract'!$Q$5-2+ROW($A208),8,1,1)=0),"",OFFSET('Palm extract'!$A$1:$M$38,'Palm extract'!$Q$5-2+ROW($A208),8,1,1))</f>
      </c>
      <c r="J217" s="106"/>
      <c r="K217" s="107">
        <f ca="1">IF('Palm extract'!$Q$5-2+ROW($A208)&lt;'Palm extract'!$R$5,OFFSET('Palm extract'!$A$6:$M$38,'Palm extract'!$Q$5-2+ROW($A208),5,1,1),"")</f>
      </c>
    </row>
    <row r="218" spans="7:11" ht="12">
      <c r="G218" s="17">
        <f ca="1">IF('Palm extract'!$Q$5-2+ROW($A209)&lt;'Palm extract'!$R$5,OFFSET('Palm extract'!$A$6:$M$38,'Palm extract'!$Q$5-2+ROW($A209),0,1,1),"")</f>
      </c>
      <c r="H218" s="13">
        <f ca="1">IF('Palm extract'!$Q$5-2+ROW($A209)&lt;'Palm extract'!$R$5,OFFSET('Palm extract'!$A$6:$M$38,'Palm extract'!$Q$5-2+ROW($A209),7,1,1),"")</f>
      </c>
      <c r="I218" s="13">
        <f ca="1">IF(OR('Palm extract'!$Q$5-2+ROW($A209)&lt;'Palm extract'!$R$5,OFFSET('Palm extract'!$A$6:$M$38,'Palm extract'!$Q$5-2+ROW($A209),8,1,1)=0),"",OFFSET('Palm extract'!$A$1:$M$38,'Palm extract'!$Q$5-2+ROW($A209),8,1,1))</f>
      </c>
      <c r="J218" s="106"/>
      <c r="K218" s="107">
        <f ca="1">IF('Palm extract'!$Q$5-2+ROW($A209)&lt;'Palm extract'!$R$5,OFFSET('Palm extract'!$A$6:$M$38,'Palm extract'!$Q$5-2+ROW($A209),5,1,1),"")</f>
      </c>
    </row>
    <row r="219" spans="7:11" ht="12">
      <c r="G219" s="17">
        <f ca="1">IF('Palm extract'!$Q$5-2+ROW($A210)&lt;'Palm extract'!$R$5,OFFSET('Palm extract'!$A$6:$M$38,'Palm extract'!$Q$5-2+ROW($A210),0,1,1),"")</f>
      </c>
      <c r="H219" s="13">
        <f ca="1">IF('Palm extract'!$Q$5-2+ROW($A210)&lt;'Palm extract'!$R$5,OFFSET('Palm extract'!$A$6:$M$38,'Palm extract'!$Q$5-2+ROW($A210),7,1,1),"")</f>
      </c>
      <c r="I219" s="13">
        <f ca="1">IF(OR('Palm extract'!$Q$5-2+ROW($A210)&lt;'Palm extract'!$R$5,OFFSET('Palm extract'!$A$6:$M$38,'Palm extract'!$Q$5-2+ROW($A210),8,1,1)=0),"",OFFSET('Palm extract'!$A$1:$M$38,'Palm extract'!$Q$5-2+ROW($A210),8,1,1))</f>
      </c>
      <c r="J219" s="106"/>
      <c r="K219" s="107">
        <f ca="1">IF('Palm extract'!$Q$5-2+ROW($A210)&lt;'Palm extract'!$R$5,OFFSET('Palm extract'!$A$6:$M$38,'Palm extract'!$Q$5-2+ROW($A210),5,1,1),"")</f>
      </c>
    </row>
    <row r="220" spans="7:11" ht="12">
      <c r="G220" s="17">
        <f ca="1">IF('Palm extract'!$Q$5-2+ROW($A211)&lt;'Palm extract'!$R$5,OFFSET('Palm extract'!$A$6:$M$38,'Palm extract'!$Q$5-2+ROW($A211),0,1,1),"")</f>
      </c>
      <c r="H220" s="13">
        <f ca="1">IF('Palm extract'!$Q$5-2+ROW($A211)&lt;'Palm extract'!$R$5,OFFSET('Palm extract'!$A$6:$M$38,'Palm extract'!$Q$5-2+ROW($A211),7,1,1),"")</f>
      </c>
      <c r="I220" s="13">
        <f ca="1">IF(OR('Palm extract'!$Q$5-2+ROW($A211)&lt;'Palm extract'!$R$5,OFFSET('Palm extract'!$A$6:$M$38,'Palm extract'!$Q$5-2+ROW($A211),8,1,1)=0),"",OFFSET('Palm extract'!$A$1:$M$38,'Palm extract'!$Q$5-2+ROW($A211),8,1,1))</f>
      </c>
      <c r="J220" s="106"/>
      <c r="K220" s="107">
        <f ca="1">IF('Palm extract'!$Q$5-2+ROW($A211)&lt;'Palm extract'!$R$5,OFFSET('Palm extract'!$A$6:$M$38,'Palm extract'!$Q$5-2+ROW($A211),5,1,1),"")</f>
      </c>
    </row>
    <row r="221" spans="7:11" ht="12">
      <c r="G221" s="17">
        <f ca="1">IF('Palm extract'!$Q$5-2+ROW($A212)&lt;'Palm extract'!$R$5,OFFSET('Palm extract'!$A$6:$M$38,'Palm extract'!$Q$5-2+ROW($A212),0,1,1),"")</f>
      </c>
      <c r="H221" s="13">
        <f ca="1">IF('Palm extract'!$Q$5-2+ROW($A212)&lt;'Palm extract'!$R$5,OFFSET('Palm extract'!$A$6:$M$38,'Palm extract'!$Q$5-2+ROW($A212),7,1,1),"")</f>
      </c>
      <c r="I221" s="13">
        <f ca="1">IF(OR('Palm extract'!$Q$5-2+ROW($A212)&lt;'Palm extract'!$R$5,OFFSET('Palm extract'!$A$6:$M$38,'Palm extract'!$Q$5-2+ROW($A212),8,1,1)=0),"",OFFSET('Palm extract'!$A$1:$M$38,'Palm extract'!$Q$5-2+ROW($A212),8,1,1))</f>
      </c>
      <c r="J221" s="106"/>
      <c r="K221" s="107">
        <f ca="1">IF('Palm extract'!$Q$5-2+ROW($A212)&lt;'Palm extract'!$R$5,OFFSET('Palm extract'!$A$6:$M$38,'Palm extract'!$Q$5-2+ROW($A212),5,1,1),"")</f>
      </c>
    </row>
    <row r="222" spans="7:11" ht="12">
      <c r="G222" s="17">
        <f ca="1">IF('Palm extract'!$Q$5-2+ROW($A213)&lt;'Palm extract'!$R$5,OFFSET('Palm extract'!$A$6:$M$38,'Palm extract'!$Q$5-2+ROW($A213),0,1,1),"")</f>
      </c>
      <c r="H222" s="13">
        <f ca="1">IF('Palm extract'!$Q$5-2+ROW($A213)&lt;'Palm extract'!$R$5,OFFSET('Palm extract'!$A$6:$M$38,'Palm extract'!$Q$5-2+ROW($A213),7,1,1),"")</f>
      </c>
      <c r="I222" s="13">
        <f ca="1">IF(OR('Palm extract'!$Q$5-2+ROW($A213)&lt;'Palm extract'!$R$5,OFFSET('Palm extract'!$A$6:$M$38,'Palm extract'!$Q$5-2+ROW($A213),8,1,1)=0),"",OFFSET('Palm extract'!$A$1:$M$38,'Palm extract'!$Q$5-2+ROW($A213),8,1,1))</f>
      </c>
      <c r="J222" s="106"/>
      <c r="K222" s="107">
        <f ca="1">IF('Palm extract'!$Q$5-2+ROW($A213)&lt;'Palm extract'!$R$5,OFFSET('Palm extract'!$A$6:$M$38,'Palm extract'!$Q$5-2+ROW($A213),5,1,1),"")</f>
      </c>
    </row>
    <row r="223" spans="7:11" ht="12">
      <c r="G223" s="17">
        <f ca="1">IF('Palm extract'!$Q$5-2+ROW($A214)&lt;'Palm extract'!$R$5,OFFSET('Palm extract'!$A$6:$M$38,'Palm extract'!$Q$5-2+ROW($A214),0,1,1),"")</f>
      </c>
      <c r="H223" s="13">
        <f ca="1">IF('Palm extract'!$Q$5-2+ROW($A214)&lt;'Palm extract'!$R$5,OFFSET('Palm extract'!$A$6:$M$38,'Palm extract'!$Q$5-2+ROW($A214),7,1,1),"")</f>
      </c>
      <c r="I223" s="13">
        <f ca="1">IF(OR('Palm extract'!$Q$5-2+ROW($A214)&lt;'Palm extract'!$R$5,OFFSET('Palm extract'!$A$6:$M$38,'Palm extract'!$Q$5-2+ROW($A214),8,1,1)=0),"",OFFSET('Palm extract'!$A$1:$M$38,'Palm extract'!$Q$5-2+ROW($A214),8,1,1))</f>
      </c>
      <c r="J223" s="106"/>
      <c r="K223" s="107">
        <f ca="1">IF('Palm extract'!$Q$5-2+ROW($A214)&lt;'Palm extract'!$R$5,OFFSET('Palm extract'!$A$6:$M$38,'Palm extract'!$Q$5-2+ROW($A214),5,1,1),"")</f>
      </c>
    </row>
    <row r="224" spans="7:11" ht="12">
      <c r="G224" s="17">
        <f ca="1">IF('Palm extract'!$Q$5-2+ROW($A215)&lt;'Palm extract'!$R$5,OFFSET('Palm extract'!$A$6:$M$38,'Palm extract'!$Q$5-2+ROW($A215),0,1,1),"")</f>
      </c>
      <c r="H224" s="13">
        <f ca="1">IF('Palm extract'!$Q$5-2+ROW($A215)&lt;'Palm extract'!$R$5,OFFSET('Palm extract'!$A$6:$M$38,'Palm extract'!$Q$5-2+ROW($A215),7,1,1),"")</f>
      </c>
      <c r="I224" s="13">
        <f ca="1">IF(OR('Palm extract'!$Q$5-2+ROW($A215)&lt;'Palm extract'!$R$5,OFFSET('Palm extract'!$A$6:$M$38,'Palm extract'!$Q$5-2+ROW($A215),8,1,1)=0),"",OFFSET('Palm extract'!$A$1:$M$38,'Palm extract'!$Q$5-2+ROW($A215),8,1,1))</f>
      </c>
      <c r="J224" s="106"/>
      <c r="K224" s="107">
        <f ca="1">IF('Palm extract'!$Q$5-2+ROW($A215)&lt;'Palm extract'!$R$5,OFFSET('Palm extract'!$A$6:$M$38,'Palm extract'!$Q$5-2+ROW($A215),5,1,1),"")</f>
      </c>
    </row>
    <row r="225" spans="7:11" ht="12">
      <c r="G225" s="17">
        <f ca="1">IF('Palm extract'!$Q$5-2+ROW($A216)&lt;'Palm extract'!$R$5,OFFSET('Palm extract'!$A$6:$M$38,'Palm extract'!$Q$5-2+ROW($A216),0,1,1),"")</f>
      </c>
      <c r="H225" s="13">
        <f ca="1">IF('Palm extract'!$Q$5-2+ROW($A216)&lt;'Palm extract'!$R$5,OFFSET('Palm extract'!$A$6:$M$38,'Palm extract'!$Q$5-2+ROW($A216),7,1,1),"")</f>
      </c>
      <c r="I225" s="13">
        <f ca="1">IF(OR('Palm extract'!$Q$5-2+ROW($A216)&lt;'Palm extract'!$R$5,OFFSET('Palm extract'!$A$6:$M$38,'Palm extract'!$Q$5-2+ROW($A216),8,1,1)=0),"",OFFSET('Palm extract'!$A$1:$M$38,'Palm extract'!$Q$5-2+ROW($A216),8,1,1))</f>
      </c>
      <c r="J225" s="106"/>
      <c r="K225" s="107">
        <f ca="1">IF('Palm extract'!$Q$5-2+ROW($A216)&lt;'Palm extract'!$R$5,OFFSET('Palm extract'!$A$6:$M$38,'Palm extract'!$Q$5-2+ROW($A216),5,1,1),"")</f>
      </c>
    </row>
    <row r="226" spans="7:11" ht="12">
      <c r="G226" s="17">
        <f ca="1">IF('Palm extract'!$Q$5-2+ROW($A217)&lt;'Palm extract'!$R$5,OFFSET('Palm extract'!$A$6:$M$38,'Palm extract'!$Q$5-2+ROW($A217),0,1,1),"")</f>
      </c>
      <c r="H226" s="13">
        <f ca="1">IF('Palm extract'!$Q$5-2+ROW($A217)&lt;'Palm extract'!$R$5,OFFSET('Palm extract'!$A$6:$M$38,'Palm extract'!$Q$5-2+ROW($A217),7,1,1),"")</f>
      </c>
      <c r="I226" s="13">
        <f ca="1">IF(OR('Palm extract'!$Q$5-2+ROW($A217)&lt;'Palm extract'!$R$5,OFFSET('Palm extract'!$A$6:$M$38,'Palm extract'!$Q$5-2+ROW($A217),8,1,1)=0),"",OFFSET('Palm extract'!$A$1:$M$38,'Palm extract'!$Q$5-2+ROW($A217),8,1,1))</f>
      </c>
      <c r="J226" s="106"/>
      <c r="K226" s="107">
        <f ca="1">IF('Palm extract'!$Q$5-2+ROW($A217)&lt;'Palm extract'!$R$5,OFFSET('Palm extract'!$A$6:$M$38,'Palm extract'!$Q$5-2+ROW($A217),5,1,1),"")</f>
      </c>
    </row>
    <row r="227" spans="7:11" ht="12">
      <c r="G227" s="17">
        <f ca="1">IF('Palm extract'!$Q$5-2+ROW($A218)&lt;'Palm extract'!$R$5,OFFSET('Palm extract'!$A$6:$M$38,'Palm extract'!$Q$5-2+ROW($A218),0,1,1),"")</f>
      </c>
      <c r="H227" s="13">
        <f ca="1">IF('Palm extract'!$Q$5-2+ROW($A218)&lt;'Palm extract'!$R$5,OFFSET('Palm extract'!$A$6:$M$38,'Palm extract'!$Q$5-2+ROW($A218),7,1,1),"")</f>
      </c>
      <c r="I227" s="13">
        <f ca="1">IF(OR('Palm extract'!$Q$5-2+ROW($A218)&lt;'Palm extract'!$R$5,OFFSET('Palm extract'!$A$6:$M$38,'Palm extract'!$Q$5-2+ROW($A218),8,1,1)=0),"",OFFSET('Palm extract'!$A$1:$M$38,'Palm extract'!$Q$5-2+ROW($A218),8,1,1))</f>
      </c>
      <c r="J227" s="106"/>
      <c r="K227" s="107">
        <f ca="1">IF('Palm extract'!$Q$5-2+ROW($A218)&lt;'Palm extract'!$R$5,OFFSET('Palm extract'!$A$6:$M$38,'Palm extract'!$Q$5-2+ROW($A218),5,1,1),"")</f>
      </c>
    </row>
    <row r="228" spans="7:11" ht="12">
      <c r="G228" s="17">
        <f ca="1">IF('Palm extract'!$Q$5-2+ROW($A219)&lt;'Palm extract'!$R$5,OFFSET('Palm extract'!$A$6:$M$38,'Palm extract'!$Q$5-2+ROW($A219),0,1,1),"")</f>
      </c>
      <c r="H228" s="13">
        <f ca="1">IF('Palm extract'!$Q$5-2+ROW($A219)&lt;'Palm extract'!$R$5,OFFSET('Palm extract'!$A$6:$M$38,'Palm extract'!$Q$5-2+ROW($A219),7,1,1),"")</f>
      </c>
      <c r="I228" s="13">
        <f ca="1">IF(OR('Palm extract'!$Q$5-2+ROW($A219)&lt;'Palm extract'!$R$5,OFFSET('Palm extract'!$A$6:$M$38,'Palm extract'!$Q$5-2+ROW($A219),8,1,1)=0),"",OFFSET('Palm extract'!$A$1:$M$38,'Palm extract'!$Q$5-2+ROW($A219),8,1,1))</f>
      </c>
      <c r="J228" s="106"/>
      <c r="K228" s="107">
        <f ca="1">IF('Palm extract'!$Q$5-2+ROW($A219)&lt;'Palm extract'!$R$5,OFFSET('Palm extract'!$A$6:$M$38,'Palm extract'!$Q$5-2+ROW($A219),5,1,1),"")</f>
      </c>
    </row>
    <row r="229" spans="7:11" ht="12">
      <c r="G229" s="17">
        <f ca="1">IF('Palm extract'!$Q$5-2+ROW($A220)&lt;'Palm extract'!$R$5,OFFSET('Palm extract'!$A$6:$M$38,'Palm extract'!$Q$5-2+ROW($A220),0,1,1),"")</f>
      </c>
      <c r="H229" s="13">
        <f ca="1">IF('Palm extract'!$Q$5-2+ROW($A220)&lt;'Palm extract'!$R$5,OFFSET('Palm extract'!$A$6:$M$38,'Palm extract'!$Q$5-2+ROW($A220),7,1,1),"")</f>
      </c>
      <c r="I229" s="13">
        <f ca="1">IF(OR('Palm extract'!$Q$5-2+ROW($A220)&lt;'Palm extract'!$R$5,OFFSET('Palm extract'!$A$6:$M$38,'Palm extract'!$Q$5-2+ROW($A220),8,1,1)=0),"",OFFSET('Palm extract'!$A$1:$M$38,'Palm extract'!$Q$5-2+ROW($A220),8,1,1))</f>
      </c>
      <c r="J229" s="106"/>
      <c r="K229" s="107">
        <f ca="1">IF('Palm extract'!$Q$5-2+ROW($A220)&lt;'Palm extract'!$R$5,OFFSET('Palm extract'!$A$6:$M$38,'Palm extract'!$Q$5-2+ROW($A220),5,1,1),"")</f>
      </c>
    </row>
    <row r="230" spans="7:11" ht="12">
      <c r="G230" s="17">
        <f ca="1">IF('Palm extract'!$Q$5-2+ROW($A221)&lt;'Palm extract'!$R$5,OFFSET('Palm extract'!$A$6:$M$38,'Palm extract'!$Q$5-2+ROW($A221),0,1,1),"")</f>
      </c>
      <c r="H230" s="13">
        <f ca="1">IF('Palm extract'!$Q$5-2+ROW($A221)&lt;'Palm extract'!$R$5,OFFSET('Palm extract'!$A$6:$M$38,'Palm extract'!$Q$5-2+ROW($A221),7,1,1),"")</f>
      </c>
      <c r="I230" s="13">
        <f ca="1">IF(OR('Palm extract'!$Q$5-2+ROW($A221)&lt;'Palm extract'!$R$5,OFFSET('Palm extract'!$A$6:$M$38,'Palm extract'!$Q$5-2+ROW($A221),8,1,1)=0),"",OFFSET('Palm extract'!$A$1:$M$38,'Palm extract'!$Q$5-2+ROW($A221),8,1,1))</f>
      </c>
      <c r="J230" s="106"/>
      <c r="K230" s="107">
        <f ca="1">IF('Palm extract'!$Q$5-2+ROW($A221)&lt;'Palm extract'!$R$5,OFFSET('Palm extract'!$A$6:$M$38,'Palm extract'!$Q$5-2+ROW($A221),5,1,1),"")</f>
      </c>
    </row>
    <row r="231" spans="7:11" ht="12">
      <c r="G231" s="17">
        <f ca="1">IF('Palm extract'!$Q$5-2+ROW($A222)&lt;'Palm extract'!$R$5,OFFSET('Palm extract'!$A$6:$M$38,'Palm extract'!$Q$5-2+ROW($A222),0,1,1),"")</f>
      </c>
      <c r="H231" s="13">
        <f ca="1">IF('Palm extract'!$Q$5-2+ROW($A222)&lt;'Palm extract'!$R$5,OFFSET('Palm extract'!$A$6:$M$38,'Palm extract'!$Q$5-2+ROW($A222),7,1,1),"")</f>
      </c>
      <c r="I231" s="13">
        <f ca="1">IF(OR('Palm extract'!$Q$5-2+ROW($A222)&lt;'Palm extract'!$R$5,OFFSET('Palm extract'!$A$6:$M$38,'Palm extract'!$Q$5-2+ROW($A222),8,1,1)=0),"",OFFSET('Palm extract'!$A$1:$M$38,'Palm extract'!$Q$5-2+ROW($A222),8,1,1))</f>
      </c>
      <c r="J231" s="106"/>
      <c r="K231" s="107">
        <f ca="1">IF('Palm extract'!$Q$5-2+ROW($A222)&lt;'Palm extract'!$R$5,OFFSET('Palm extract'!$A$6:$M$38,'Palm extract'!$Q$5-2+ROW($A222),5,1,1),"")</f>
      </c>
    </row>
    <row r="232" spans="7:11" ht="12">
      <c r="G232" s="17">
        <f ca="1">IF('Palm extract'!$Q$5-2+ROW($A223)&lt;'Palm extract'!$R$5,OFFSET('Palm extract'!$A$6:$M$38,'Palm extract'!$Q$5-2+ROW($A223),0,1,1),"")</f>
      </c>
      <c r="H232" s="13">
        <f ca="1">IF('Palm extract'!$Q$5-2+ROW($A223)&lt;'Palm extract'!$R$5,OFFSET('Palm extract'!$A$6:$M$38,'Palm extract'!$Q$5-2+ROW($A223),7,1,1),"")</f>
      </c>
      <c r="I232" s="13">
        <f ca="1">IF(OR('Palm extract'!$Q$5-2+ROW($A223)&lt;'Palm extract'!$R$5,OFFSET('Palm extract'!$A$6:$M$38,'Palm extract'!$Q$5-2+ROW($A223),8,1,1)=0),"",OFFSET('Palm extract'!$A$1:$M$38,'Palm extract'!$Q$5-2+ROW($A223),8,1,1))</f>
      </c>
      <c r="J232" s="106"/>
      <c r="K232" s="107">
        <f ca="1">IF('Palm extract'!$Q$5-2+ROW($A223)&lt;'Palm extract'!$R$5,OFFSET('Palm extract'!$A$6:$M$38,'Palm extract'!$Q$5-2+ROW($A223),5,1,1),"")</f>
      </c>
    </row>
    <row r="233" spans="7:11" ht="12">
      <c r="G233" s="17">
        <f ca="1">IF('Palm extract'!$Q$5-2+ROW($A224)&lt;'Palm extract'!$R$5,OFFSET('Palm extract'!$A$6:$M$38,'Palm extract'!$Q$5-2+ROW($A224),0,1,1),"")</f>
      </c>
      <c r="H233" s="13">
        <f ca="1">IF('Palm extract'!$Q$5-2+ROW($A224)&lt;'Palm extract'!$R$5,OFFSET('Palm extract'!$A$6:$M$38,'Palm extract'!$Q$5-2+ROW($A224),7,1,1),"")</f>
      </c>
      <c r="I233" s="13">
        <f ca="1">IF(OR('Palm extract'!$Q$5-2+ROW($A224)&lt;'Palm extract'!$R$5,OFFSET('Palm extract'!$A$6:$M$38,'Palm extract'!$Q$5-2+ROW($A224),8,1,1)=0),"",OFFSET('Palm extract'!$A$1:$M$38,'Palm extract'!$Q$5-2+ROW($A224),8,1,1))</f>
      </c>
      <c r="J233" s="106"/>
      <c r="K233" s="107">
        <f ca="1">IF('Palm extract'!$Q$5-2+ROW($A224)&lt;'Palm extract'!$R$5,OFFSET('Palm extract'!$A$6:$M$38,'Palm extract'!$Q$5-2+ROW($A224),5,1,1),"")</f>
      </c>
    </row>
    <row r="234" spans="7:11" ht="12">
      <c r="G234" s="17">
        <f ca="1">IF('Palm extract'!$Q$5-2+ROW($A225)&lt;'Palm extract'!$R$5,OFFSET('Palm extract'!$A$6:$M$38,'Palm extract'!$Q$5-2+ROW($A225),0,1,1),"")</f>
      </c>
      <c r="H234" s="13">
        <f ca="1">IF('Palm extract'!$Q$5-2+ROW($A225)&lt;'Palm extract'!$R$5,OFFSET('Palm extract'!$A$6:$M$38,'Palm extract'!$Q$5-2+ROW($A225),7,1,1),"")</f>
      </c>
      <c r="I234" s="13">
        <f ca="1">IF(OR('Palm extract'!$Q$5-2+ROW($A225)&lt;'Palm extract'!$R$5,OFFSET('Palm extract'!$A$6:$M$38,'Palm extract'!$Q$5-2+ROW($A225),8,1,1)=0),"",OFFSET('Palm extract'!$A$1:$M$38,'Palm extract'!$Q$5-2+ROW($A225),8,1,1))</f>
      </c>
      <c r="J234" s="106"/>
      <c r="K234" s="107">
        <f ca="1">IF('Palm extract'!$Q$5-2+ROW($A225)&lt;'Palm extract'!$R$5,OFFSET('Palm extract'!$A$6:$M$38,'Palm extract'!$Q$5-2+ROW($A225),5,1,1),"")</f>
      </c>
    </row>
    <row r="235" spans="7:11" ht="12">
      <c r="G235" s="17">
        <f ca="1">IF('Palm extract'!$Q$5-2+ROW($A226)&lt;'Palm extract'!$R$5,OFFSET('Palm extract'!$A$6:$M$38,'Palm extract'!$Q$5-2+ROW($A226),0,1,1),"")</f>
      </c>
      <c r="H235" s="13">
        <f ca="1">IF('Palm extract'!$Q$5-2+ROW($A226)&lt;'Palm extract'!$R$5,OFFSET('Palm extract'!$A$6:$M$38,'Palm extract'!$Q$5-2+ROW($A226),7,1,1),"")</f>
      </c>
      <c r="I235" s="13">
        <f ca="1">IF(OR('Palm extract'!$Q$5-2+ROW($A226)&lt;'Palm extract'!$R$5,OFFSET('Palm extract'!$A$6:$M$38,'Palm extract'!$Q$5-2+ROW($A226),8,1,1)=0),"",OFFSET('Palm extract'!$A$1:$M$38,'Palm extract'!$Q$5-2+ROW($A226),8,1,1))</f>
      </c>
      <c r="J235" s="106"/>
      <c r="K235" s="107">
        <f ca="1">IF('Palm extract'!$Q$5-2+ROW($A226)&lt;'Palm extract'!$R$5,OFFSET('Palm extract'!$A$6:$M$38,'Palm extract'!$Q$5-2+ROW($A226),5,1,1),"")</f>
      </c>
    </row>
    <row r="236" spans="7:11" ht="12">
      <c r="G236" s="17">
        <f ca="1">IF('Palm extract'!$Q$5-2+ROW($A227)&lt;'Palm extract'!$R$5,OFFSET('Palm extract'!$A$6:$M$38,'Palm extract'!$Q$5-2+ROW($A227),0,1,1),"")</f>
      </c>
      <c r="H236" s="13">
        <f ca="1">IF('Palm extract'!$Q$5-2+ROW($A227)&lt;'Palm extract'!$R$5,OFFSET('Palm extract'!$A$6:$M$38,'Palm extract'!$Q$5-2+ROW($A227),7,1,1),"")</f>
      </c>
      <c r="I236" s="13">
        <f ca="1">IF(OR('Palm extract'!$Q$5-2+ROW($A227)&lt;'Palm extract'!$R$5,OFFSET('Palm extract'!$A$6:$M$38,'Palm extract'!$Q$5-2+ROW($A227),8,1,1)=0),"",OFFSET('Palm extract'!$A$1:$M$38,'Palm extract'!$Q$5-2+ROW($A227),8,1,1))</f>
      </c>
      <c r="J236" s="106"/>
      <c r="K236" s="107">
        <f ca="1">IF('Palm extract'!$Q$5-2+ROW($A227)&lt;'Palm extract'!$R$5,OFFSET('Palm extract'!$A$6:$M$38,'Palm extract'!$Q$5-2+ROW($A227),5,1,1),"")</f>
      </c>
    </row>
    <row r="237" spans="7:11" ht="12">
      <c r="G237" s="17">
        <f ca="1">IF('Palm extract'!$Q$5-2+ROW($A228)&lt;'Palm extract'!$R$5,OFFSET('Palm extract'!$A$6:$M$38,'Palm extract'!$Q$5-2+ROW($A228),0,1,1),"")</f>
      </c>
      <c r="H237" s="13">
        <f ca="1">IF('Palm extract'!$Q$5-2+ROW($A228)&lt;'Palm extract'!$R$5,OFFSET('Palm extract'!$A$6:$M$38,'Palm extract'!$Q$5-2+ROW($A228),7,1,1),"")</f>
      </c>
      <c r="I237" s="13">
        <f ca="1">IF(OR('Palm extract'!$Q$5-2+ROW($A228)&lt;'Palm extract'!$R$5,OFFSET('Palm extract'!$A$6:$M$38,'Palm extract'!$Q$5-2+ROW($A228),8,1,1)=0),"",OFFSET('Palm extract'!$A$1:$M$38,'Palm extract'!$Q$5-2+ROW($A228),8,1,1))</f>
      </c>
      <c r="J237" s="106"/>
      <c r="K237" s="107">
        <f ca="1">IF('Palm extract'!$Q$5-2+ROW($A228)&lt;'Palm extract'!$R$5,OFFSET('Palm extract'!$A$6:$M$38,'Palm extract'!$Q$5-2+ROW($A228),5,1,1),"")</f>
      </c>
    </row>
    <row r="238" spans="7:11" ht="12">
      <c r="G238" s="17">
        <f ca="1">IF('Palm extract'!$Q$5-2+ROW($A229)&lt;'Palm extract'!$R$5,OFFSET('Palm extract'!$A$6:$M$38,'Palm extract'!$Q$5-2+ROW($A229),0,1,1),"")</f>
      </c>
      <c r="H238" s="13">
        <f ca="1">IF('Palm extract'!$Q$5-2+ROW($A229)&lt;'Palm extract'!$R$5,OFFSET('Palm extract'!$A$6:$M$38,'Palm extract'!$Q$5-2+ROW($A229),7,1,1),"")</f>
      </c>
      <c r="I238" s="13">
        <f ca="1">IF(OR('Palm extract'!$Q$5-2+ROW($A229)&lt;'Palm extract'!$R$5,OFFSET('Palm extract'!$A$6:$M$38,'Palm extract'!$Q$5-2+ROW($A229),8,1,1)=0),"",OFFSET('Palm extract'!$A$1:$M$38,'Palm extract'!$Q$5-2+ROW($A229),8,1,1))</f>
      </c>
      <c r="J238" s="106"/>
      <c r="K238" s="107">
        <f ca="1">IF('Palm extract'!$Q$5-2+ROW($A229)&lt;'Palm extract'!$R$5,OFFSET('Palm extract'!$A$6:$M$38,'Palm extract'!$Q$5-2+ROW($A229),5,1,1),"")</f>
      </c>
    </row>
    <row r="239" spans="7:11" ht="12">
      <c r="G239" s="17">
        <f ca="1">IF('Palm extract'!$Q$5-2+ROW($A230)&lt;'Palm extract'!$R$5,OFFSET('Palm extract'!$A$6:$M$38,'Palm extract'!$Q$5-2+ROW($A230),0,1,1),"")</f>
      </c>
      <c r="H239" s="13">
        <f ca="1">IF('Palm extract'!$Q$5-2+ROW($A230)&lt;'Palm extract'!$R$5,OFFSET('Palm extract'!$A$6:$M$38,'Palm extract'!$Q$5-2+ROW($A230),7,1,1),"")</f>
      </c>
      <c r="I239" s="13">
        <f ca="1">IF(OR('Palm extract'!$Q$5-2+ROW($A230)&lt;'Palm extract'!$R$5,OFFSET('Palm extract'!$A$6:$M$38,'Palm extract'!$Q$5-2+ROW($A230),8,1,1)=0),"",OFFSET('Palm extract'!$A$1:$M$38,'Palm extract'!$Q$5-2+ROW($A230),8,1,1))</f>
      </c>
      <c r="J239" s="106"/>
      <c r="K239" s="107">
        <f ca="1">IF('Palm extract'!$Q$5-2+ROW($A230)&lt;'Palm extract'!$R$5,OFFSET('Palm extract'!$A$6:$M$38,'Palm extract'!$Q$5-2+ROW($A230),5,1,1),"")</f>
      </c>
    </row>
    <row r="240" spans="7:11" ht="12">
      <c r="G240" s="17">
        <f ca="1">IF('Palm extract'!$Q$5-2+ROW($A231)&lt;'Palm extract'!$R$5,OFFSET('Palm extract'!$A$6:$M$38,'Palm extract'!$Q$5-2+ROW($A231),0,1,1),"")</f>
      </c>
      <c r="H240" s="13">
        <f ca="1">IF('Palm extract'!$Q$5-2+ROW($A231)&lt;'Palm extract'!$R$5,OFFSET('Palm extract'!$A$6:$M$38,'Palm extract'!$Q$5-2+ROW($A231),7,1,1),"")</f>
      </c>
      <c r="I240" s="13">
        <f ca="1">IF(OR('Palm extract'!$Q$5-2+ROW($A231)&lt;'Palm extract'!$R$5,OFFSET('Palm extract'!$A$6:$M$38,'Palm extract'!$Q$5-2+ROW($A231),8,1,1)=0),"",OFFSET('Palm extract'!$A$1:$M$38,'Palm extract'!$Q$5-2+ROW($A231),8,1,1))</f>
      </c>
      <c r="J240" s="106"/>
      <c r="K240" s="107">
        <f ca="1">IF('Palm extract'!$Q$5-2+ROW($A231)&lt;'Palm extract'!$R$5,OFFSET('Palm extract'!$A$6:$M$38,'Palm extract'!$Q$5-2+ROW($A231),5,1,1),"")</f>
      </c>
    </row>
    <row r="241" spans="7:11" ht="12">
      <c r="G241" s="17">
        <f ca="1">IF('Palm extract'!$Q$5-2+ROW($A232)&lt;'Palm extract'!$R$5,OFFSET('Palm extract'!$A$6:$M$38,'Palm extract'!$Q$5-2+ROW($A232),0,1,1),"")</f>
      </c>
      <c r="H241" s="13">
        <f ca="1">IF('Palm extract'!$Q$5-2+ROW($A232)&lt;'Palm extract'!$R$5,OFFSET('Palm extract'!$A$6:$M$38,'Palm extract'!$Q$5-2+ROW($A232),7,1,1),"")</f>
      </c>
      <c r="I241" s="13">
        <f ca="1">IF(OR('Palm extract'!$Q$5-2+ROW($A232)&lt;'Palm extract'!$R$5,OFFSET('Palm extract'!$A$6:$M$38,'Palm extract'!$Q$5-2+ROW($A232),8,1,1)=0),"",OFFSET('Palm extract'!$A$1:$M$38,'Palm extract'!$Q$5-2+ROW($A232),8,1,1))</f>
      </c>
      <c r="J241" s="106"/>
      <c r="K241" s="107">
        <f ca="1">IF('Palm extract'!$Q$5-2+ROW($A232)&lt;'Palm extract'!$R$5,OFFSET('Palm extract'!$A$6:$M$38,'Palm extract'!$Q$5-2+ROW($A232),5,1,1),"")</f>
      </c>
    </row>
    <row r="242" spans="7:11" ht="12">
      <c r="G242" s="17">
        <f ca="1">IF('Palm extract'!$Q$5-2+ROW($A233)&lt;'Palm extract'!$R$5,OFFSET('Palm extract'!$A$6:$M$38,'Palm extract'!$Q$5-2+ROW($A233),0,1,1),"")</f>
      </c>
      <c r="H242" s="13">
        <f ca="1">IF('Palm extract'!$Q$5-2+ROW($A233)&lt;'Palm extract'!$R$5,OFFSET('Palm extract'!$A$6:$M$38,'Palm extract'!$Q$5-2+ROW($A233),7,1,1),"")</f>
      </c>
      <c r="I242" s="13">
        <f ca="1">IF(OR('Palm extract'!$Q$5-2+ROW($A233)&lt;'Palm extract'!$R$5,OFFSET('Palm extract'!$A$6:$M$38,'Palm extract'!$Q$5-2+ROW($A233),8,1,1)=0),"",OFFSET('Palm extract'!$A$1:$M$38,'Palm extract'!$Q$5-2+ROW($A233),8,1,1))</f>
      </c>
      <c r="J242" s="106"/>
      <c r="K242" s="107">
        <f ca="1">IF('Palm extract'!$Q$5-2+ROW($A233)&lt;'Palm extract'!$R$5,OFFSET('Palm extract'!$A$6:$M$38,'Palm extract'!$Q$5-2+ROW($A233),5,1,1),"")</f>
      </c>
    </row>
    <row r="243" spans="7:11" ht="12">
      <c r="G243" s="17">
        <f ca="1">IF('Palm extract'!$Q$5-2+ROW($A234)&lt;'Palm extract'!$R$5,OFFSET('Palm extract'!$A$6:$M$38,'Palm extract'!$Q$5-2+ROW($A234),0,1,1),"")</f>
      </c>
      <c r="H243" s="13">
        <f ca="1">IF('Palm extract'!$Q$5-2+ROW($A234)&lt;'Palm extract'!$R$5,OFFSET('Palm extract'!$A$6:$M$38,'Palm extract'!$Q$5-2+ROW($A234),7,1,1),"")</f>
      </c>
      <c r="I243" s="13">
        <f ca="1">IF(OR('Palm extract'!$Q$5-2+ROW($A234)&lt;'Palm extract'!$R$5,OFFSET('Palm extract'!$A$6:$M$38,'Palm extract'!$Q$5-2+ROW($A234),8,1,1)=0),"",OFFSET('Palm extract'!$A$1:$M$38,'Palm extract'!$Q$5-2+ROW($A234),8,1,1))</f>
      </c>
      <c r="J243" s="106"/>
      <c r="K243" s="107">
        <f ca="1">IF('Palm extract'!$Q$5-2+ROW($A234)&lt;'Palm extract'!$R$5,OFFSET('Palm extract'!$A$6:$M$38,'Palm extract'!$Q$5-2+ROW($A234),5,1,1),"")</f>
      </c>
    </row>
    <row r="244" spans="7:11" ht="12">
      <c r="G244" s="17">
        <f ca="1">IF('Palm extract'!$Q$5-2+ROW($A235)&lt;'Palm extract'!$R$5,OFFSET('Palm extract'!$A$6:$M$38,'Palm extract'!$Q$5-2+ROW($A235),0,1,1),"")</f>
      </c>
      <c r="H244" s="13">
        <f ca="1">IF('Palm extract'!$Q$5-2+ROW($A235)&lt;'Palm extract'!$R$5,OFFSET('Palm extract'!$A$6:$M$38,'Palm extract'!$Q$5-2+ROW($A235),7,1,1),"")</f>
      </c>
      <c r="I244" s="13">
        <f ca="1">IF(OR('Palm extract'!$Q$5-2+ROW($A235)&lt;'Palm extract'!$R$5,OFFSET('Palm extract'!$A$6:$M$38,'Palm extract'!$Q$5-2+ROW($A235),8,1,1)=0),"",OFFSET('Palm extract'!$A$1:$M$38,'Palm extract'!$Q$5-2+ROW($A235),8,1,1))</f>
      </c>
      <c r="J244" s="106"/>
      <c r="K244" s="107">
        <f ca="1">IF('Palm extract'!$Q$5-2+ROW($A235)&lt;'Palm extract'!$R$5,OFFSET('Palm extract'!$A$6:$M$38,'Palm extract'!$Q$5-2+ROW($A235),5,1,1),"")</f>
      </c>
    </row>
    <row r="245" spans="7:11" ht="12">
      <c r="G245" s="17">
        <f ca="1">IF('Palm extract'!$Q$5-2+ROW($A236)&lt;'Palm extract'!$R$5,OFFSET('Palm extract'!$A$6:$M$38,'Palm extract'!$Q$5-2+ROW($A236),0,1,1),"")</f>
      </c>
      <c r="H245" s="13">
        <f ca="1">IF('Palm extract'!$Q$5-2+ROW($A236)&lt;'Palm extract'!$R$5,OFFSET('Palm extract'!$A$6:$M$38,'Palm extract'!$Q$5-2+ROW($A236),7,1,1),"")</f>
      </c>
      <c r="I245" s="13">
        <f ca="1">IF(OR('Palm extract'!$Q$5-2+ROW($A236)&lt;'Palm extract'!$R$5,OFFSET('Palm extract'!$A$6:$M$38,'Palm extract'!$Q$5-2+ROW($A236),8,1,1)=0),"",OFFSET('Palm extract'!$A$1:$M$38,'Palm extract'!$Q$5-2+ROW($A236),8,1,1))</f>
      </c>
      <c r="J245" s="106"/>
      <c r="K245" s="107">
        <f ca="1">IF('Palm extract'!$Q$5-2+ROW($A236)&lt;'Palm extract'!$R$5,OFFSET('Palm extract'!$A$6:$M$38,'Palm extract'!$Q$5-2+ROW($A236),5,1,1),"")</f>
      </c>
    </row>
    <row r="246" spans="7:11" ht="12">
      <c r="G246" s="17">
        <f ca="1">IF('Palm extract'!$Q$5-2+ROW($A237)&lt;'Palm extract'!$R$5,OFFSET('Palm extract'!$A$6:$M$38,'Palm extract'!$Q$5-2+ROW($A237),0,1,1),"")</f>
      </c>
      <c r="H246" s="13">
        <f ca="1">IF('Palm extract'!$Q$5-2+ROW($A237)&lt;'Palm extract'!$R$5,OFFSET('Palm extract'!$A$6:$M$38,'Palm extract'!$Q$5-2+ROW($A237),7,1,1),"")</f>
      </c>
      <c r="I246" s="13">
        <f ca="1">IF(OR('Palm extract'!$Q$5-2+ROW($A237)&lt;'Palm extract'!$R$5,OFFSET('Palm extract'!$A$6:$M$38,'Palm extract'!$Q$5-2+ROW($A237),8,1,1)=0),"",OFFSET('Palm extract'!$A$1:$M$38,'Palm extract'!$Q$5-2+ROW($A237),8,1,1))</f>
      </c>
      <c r="J246" s="106"/>
      <c r="K246" s="107">
        <f ca="1">IF('Palm extract'!$Q$5-2+ROW($A237)&lt;'Palm extract'!$R$5,OFFSET('Palm extract'!$A$6:$M$38,'Palm extract'!$Q$5-2+ROW($A237),5,1,1),"")</f>
      </c>
    </row>
    <row r="247" spans="7:11" ht="12">
      <c r="G247" s="17">
        <f ca="1">IF('Palm extract'!$Q$5-2+ROW($A238)&lt;'Palm extract'!$R$5,OFFSET('Palm extract'!$A$6:$M$38,'Palm extract'!$Q$5-2+ROW($A238),0,1,1),"")</f>
      </c>
      <c r="H247" s="13">
        <f ca="1">IF('Palm extract'!$Q$5-2+ROW($A238)&lt;'Palm extract'!$R$5,OFFSET('Palm extract'!$A$6:$M$38,'Palm extract'!$Q$5-2+ROW($A238),7,1,1),"")</f>
      </c>
      <c r="I247" s="13">
        <f ca="1">IF(OR('Palm extract'!$Q$5-2+ROW($A238)&lt;'Palm extract'!$R$5,OFFSET('Palm extract'!$A$6:$M$38,'Palm extract'!$Q$5-2+ROW($A238),8,1,1)=0),"",OFFSET('Palm extract'!$A$1:$M$38,'Palm extract'!$Q$5-2+ROW($A238),8,1,1))</f>
      </c>
      <c r="J247" s="106"/>
      <c r="K247" s="107">
        <f ca="1">IF('Palm extract'!$Q$5-2+ROW($A238)&lt;'Palm extract'!$R$5,OFFSET('Palm extract'!$A$6:$M$38,'Palm extract'!$Q$5-2+ROW($A238),5,1,1),"")</f>
      </c>
    </row>
    <row r="248" spans="7:11" ht="12">
      <c r="G248" s="17">
        <f ca="1">IF('Palm extract'!$Q$5-2+ROW($A239)&lt;'Palm extract'!$R$5,OFFSET('Palm extract'!$A$6:$M$38,'Palm extract'!$Q$5-2+ROW($A239),0,1,1),"")</f>
      </c>
      <c r="H248" s="13">
        <f ca="1">IF('Palm extract'!$Q$5-2+ROW($A239)&lt;'Palm extract'!$R$5,OFFSET('Palm extract'!$A$6:$M$38,'Palm extract'!$Q$5-2+ROW($A239),7,1,1),"")</f>
      </c>
      <c r="I248" s="13">
        <f ca="1">IF(OR('Palm extract'!$Q$5-2+ROW($A239)&lt;'Palm extract'!$R$5,OFFSET('Palm extract'!$A$6:$M$38,'Palm extract'!$Q$5-2+ROW($A239),8,1,1)=0),"",OFFSET('Palm extract'!$A$1:$M$38,'Palm extract'!$Q$5-2+ROW($A239),8,1,1))</f>
      </c>
      <c r="J248" s="106"/>
      <c r="K248" s="107">
        <f ca="1">IF('Palm extract'!$Q$5-2+ROW($A239)&lt;'Palm extract'!$R$5,OFFSET('Palm extract'!$A$6:$M$38,'Palm extract'!$Q$5-2+ROW($A239),5,1,1),"")</f>
      </c>
    </row>
    <row r="249" spans="7:11" ht="12">
      <c r="G249" s="17">
        <f ca="1">IF('Palm extract'!$Q$5-2+ROW($A240)&lt;'Palm extract'!$R$5,OFFSET('Palm extract'!$A$6:$M$38,'Palm extract'!$Q$5-2+ROW($A240),0,1,1),"")</f>
      </c>
      <c r="H249" s="13">
        <f ca="1">IF('Palm extract'!$Q$5-2+ROW($A240)&lt;'Palm extract'!$R$5,OFFSET('Palm extract'!$A$6:$M$38,'Palm extract'!$Q$5-2+ROW($A240),7,1,1),"")</f>
      </c>
      <c r="I249" s="13">
        <f ca="1">IF(OR('Palm extract'!$Q$5-2+ROW($A240)&lt;'Palm extract'!$R$5,OFFSET('Palm extract'!$A$6:$M$38,'Palm extract'!$Q$5-2+ROW($A240),8,1,1)=0),"",OFFSET('Palm extract'!$A$1:$M$38,'Palm extract'!$Q$5-2+ROW($A240),8,1,1))</f>
      </c>
      <c r="J249" s="106"/>
      <c r="K249" s="107">
        <f ca="1">IF('Palm extract'!$Q$5-2+ROW($A240)&lt;'Palm extract'!$R$5,OFFSET('Palm extract'!$A$6:$M$38,'Palm extract'!$Q$5-2+ROW($A240),5,1,1),"")</f>
      </c>
    </row>
    <row r="250" spans="7:11" ht="12">
      <c r="G250" s="17">
        <f ca="1">IF('Palm extract'!$Q$5-2+ROW($A241)&lt;'Palm extract'!$R$5,OFFSET('Palm extract'!$A$6:$M$38,'Palm extract'!$Q$5-2+ROW($A241),0,1,1),"")</f>
      </c>
      <c r="H250" s="13">
        <f ca="1">IF('Palm extract'!$Q$5-2+ROW($A241)&lt;'Palm extract'!$R$5,OFFSET('Palm extract'!$A$6:$M$38,'Palm extract'!$Q$5-2+ROW($A241),7,1,1),"")</f>
      </c>
      <c r="I250" s="13">
        <f ca="1">IF(OR('Palm extract'!$Q$5-2+ROW($A241)&lt;'Palm extract'!$R$5,OFFSET('Palm extract'!$A$6:$M$38,'Palm extract'!$Q$5-2+ROW($A241),8,1,1)=0),"",OFFSET('Palm extract'!$A$1:$M$38,'Palm extract'!$Q$5-2+ROW($A241),8,1,1))</f>
      </c>
      <c r="J250" s="106"/>
      <c r="K250" s="107">
        <f ca="1">IF('Palm extract'!$Q$5-2+ROW($A241)&lt;'Palm extract'!$R$5,OFFSET('Palm extract'!$A$6:$M$38,'Palm extract'!$Q$5-2+ROW($A241),5,1,1),"")</f>
      </c>
    </row>
    <row r="251" spans="7:11" ht="12">
      <c r="G251" s="17">
        <f ca="1">IF('Palm extract'!$Q$5-2+ROW($A242)&lt;'Palm extract'!$R$5,OFFSET('Palm extract'!$A$6:$M$38,'Palm extract'!$Q$5-2+ROW($A242),0,1,1),"")</f>
      </c>
      <c r="H251" s="13">
        <f ca="1">IF('Palm extract'!$Q$5-2+ROW($A242)&lt;'Palm extract'!$R$5,OFFSET('Palm extract'!$A$6:$M$38,'Palm extract'!$Q$5-2+ROW($A242),7,1,1),"")</f>
      </c>
      <c r="I251" s="13">
        <f ca="1">IF(OR('Palm extract'!$Q$5-2+ROW($A242)&lt;'Palm extract'!$R$5,OFFSET('Palm extract'!$A$6:$M$38,'Palm extract'!$Q$5-2+ROW($A242),8,1,1)=0),"",OFFSET('Palm extract'!$A$1:$M$38,'Palm extract'!$Q$5-2+ROW($A242),8,1,1))</f>
      </c>
      <c r="J251" s="106"/>
      <c r="K251" s="107">
        <f ca="1">IF('Palm extract'!$Q$5-2+ROW($A242)&lt;'Palm extract'!$R$5,OFFSET('Palm extract'!$A$6:$M$38,'Palm extract'!$Q$5-2+ROW($A242),5,1,1),"")</f>
      </c>
    </row>
    <row r="252" spans="7:11" ht="12">
      <c r="G252" s="17">
        <f ca="1">IF('Palm extract'!$Q$5-2+ROW($A243)&lt;'Palm extract'!$R$5,OFFSET('Palm extract'!$A$6:$M$38,'Palm extract'!$Q$5-2+ROW($A243),0,1,1),"")</f>
      </c>
      <c r="H252" s="13">
        <f ca="1">IF('Palm extract'!$Q$5-2+ROW($A243)&lt;'Palm extract'!$R$5,OFFSET('Palm extract'!$A$6:$M$38,'Palm extract'!$Q$5-2+ROW($A243),7,1,1),"")</f>
      </c>
      <c r="I252" s="13">
        <f ca="1">IF(OR('Palm extract'!$Q$5-2+ROW($A243)&lt;'Palm extract'!$R$5,OFFSET('Palm extract'!$A$6:$M$38,'Palm extract'!$Q$5-2+ROW($A243),8,1,1)=0),"",OFFSET('Palm extract'!$A$1:$M$38,'Palm extract'!$Q$5-2+ROW($A243),8,1,1))</f>
      </c>
      <c r="J252" s="106"/>
      <c r="K252" s="107">
        <f ca="1">IF('Palm extract'!$Q$5-2+ROW($A243)&lt;'Palm extract'!$R$5,OFFSET('Palm extract'!$A$6:$M$38,'Palm extract'!$Q$5-2+ROW($A243),5,1,1),"")</f>
      </c>
    </row>
    <row r="253" spans="7:11" ht="12">
      <c r="G253" s="17">
        <f ca="1">IF('Palm extract'!$Q$5-2+ROW($A244)&lt;'Palm extract'!$R$5,OFFSET('Palm extract'!$A$6:$M$38,'Palm extract'!$Q$5-2+ROW($A244),0,1,1),"")</f>
      </c>
      <c r="H253" s="13">
        <f ca="1">IF('Palm extract'!$Q$5-2+ROW($A244)&lt;'Palm extract'!$R$5,OFFSET('Palm extract'!$A$6:$M$38,'Palm extract'!$Q$5-2+ROW($A244),7,1,1),"")</f>
      </c>
      <c r="I253" s="13">
        <f ca="1">IF(OR('Palm extract'!$Q$5-2+ROW($A244)&lt;'Palm extract'!$R$5,OFFSET('Palm extract'!$A$6:$M$38,'Palm extract'!$Q$5-2+ROW($A244),8,1,1)=0),"",OFFSET('Palm extract'!$A$1:$M$38,'Palm extract'!$Q$5-2+ROW($A244),8,1,1))</f>
      </c>
      <c r="J253" s="106"/>
      <c r="K253" s="107">
        <f ca="1">IF('Palm extract'!$Q$5-2+ROW($A244)&lt;'Palm extract'!$R$5,OFFSET('Palm extract'!$A$6:$M$38,'Palm extract'!$Q$5-2+ROW($A244),5,1,1),"")</f>
      </c>
    </row>
    <row r="254" spans="7:11" ht="12">
      <c r="G254" s="17">
        <f ca="1">IF('Palm extract'!$Q$5-2+ROW($A245)&lt;'Palm extract'!$R$5,OFFSET('Palm extract'!$A$6:$M$38,'Palm extract'!$Q$5-2+ROW($A245),0,1,1),"")</f>
      </c>
      <c r="H254" s="13">
        <f ca="1">IF('Palm extract'!$Q$5-2+ROW($A245)&lt;'Palm extract'!$R$5,OFFSET('Palm extract'!$A$6:$M$38,'Palm extract'!$Q$5-2+ROW($A245),7,1,1),"")</f>
      </c>
      <c r="I254" s="13">
        <f ca="1">IF(OR('Palm extract'!$Q$5-2+ROW($A245)&lt;'Palm extract'!$R$5,OFFSET('Palm extract'!$A$6:$M$38,'Palm extract'!$Q$5-2+ROW($A245),8,1,1)=0),"",OFFSET('Palm extract'!$A$1:$M$38,'Palm extract'!$Q$5-2+ROW($A245),8,1,1))</f>
      </c>
      <c r="J254" s="106"/>
      <c r="K254" s="107">
        <f ca="1">IF('Palm extract'!$Q$5-2+ROW($A245)&lt;'Palm extract'!$R$5,OFFSET('Palm extract'!$A$6:$M$38,'Palm extract'!$Q$5-2+ROW($A245),5,1,1),"")</f>
      </c>
    </row>
    <row r="255" spans="7:11" ht="12">
      <c r="G255" s="17">
        <f ca="1">IF('Palm extract'!$Q$5-2+ROW($A246)&lt;'Palm extract'!$R$5,OFFSET('Palm extract'!$A$6:$M$38,'Palm extract'!$Q$5-2+ROW($A246),0,1,1),"")</f>
      </c>
      <c r="H255" s="13">
        <f ca="1">IF('Palm extract'!$Q$5-2+ROW($A246)&lt;'Palm extract'!$R$5,OFFSET('Palm extract'!$A$6:$M$38,'Palm extract'!$Q$5-2+ROW($A246),7,1,1),"")</f>
      </c>
      <c r="I255" s="13">
        <f ca="1">IF(OR('Palm extract'!$Q$5-2+ROW($A246)&lt;'Palm extract'!$R$5,OFFSET('Palm extract'!$A$6:$M$38,'Palm extract'!$Q$5-2+ROW($A246),8,1,1)=0),"",OFFSET('Palm extract'!$A$1:$M$38,'Palm extract'!$Q$5-2+ROW($A246),8,1,1))</f>
      </c>
      <c r="J255" s="106"/>
      <c r="K255" s="107">
        <f ca="1">IF('Palm extract'!$Q$5-2+ROW($A246)&lt;'Palm extract'!$R$5,OFFSET('Palm extract'!$A$6:$M$38,'Palm extract'!$Q$5-2+ROW($A246),5,1,1),"")</f>
      </c>
    </row>
    <row r="256" spans="7:11" ht="12">
      <c r="G256" s="17">
        <f ca="1">IF('Palm extract'!$Q$5-2+ROW($A247)&lt;'Palm extract'!$R$5,OFFSET('Palm extract'!$A$6:$M$38,'Palm extract'!$Q$5-2+ROW($A247),0,1,1),"")</f>
      </c>
      <c r="H256" s="13">
        <f ca="1">IF('Palm extract'!$Q$5-2+ROW($A247)&lt;'Palm extract'!$R$5,OFFSET('Palm extract'!$A$6:$M$38,'Palm extract'!$Q$5-2+ROW($A247),7,1,1),"")</f>
      </c>
      <c r="I256" s="13">
        <f ca="1">IF(OR('Palm extract'!$Q$5-2+ROW($A247)&lt;'Palm extract'!$R$5,OFFSET('Palm extract'!$A$6:$M$38,'Palm extract'!$Q$5-2+ROW($A247),8,1,1)=0),"",OFFSET('Palm extract'!$A$1:$M$38,'Palm extract'!$Q$5-2+ROW($A247),8,1,1))</f>
      </c>
      <c r="J256" s="106"/>
      <c r="K256" s="107">
        <f ca="1">IF('Palm extract'!$Q$5-2+ROW($A247)&lt;'Palm extract'!$R$5,OFFSET('Palm extract'!$A$6:$M$38,'Palm extract'!$Q$5-2+ROW($A247),5,1,1),"")</f>
      </c>
    </row>
    <row r="257" spans="7:11" ht="12">
      <c r="G257" s="17">
        <f ca="1">IF('Palm extract'!$Q$5-2+ROW($A248)&lt;'Palm extract'!$R$5,OFFSET('Palm extract'!$A$6:$M$38,'Palm extract'!$Q$5-2+ROW($A248),0,1,1),"")</f>
      </c>
      <c r="H257" s="13">
        <f ca="1">IF('Palm extract'!$Q$5-2+ROW($A248)&lt;'Palm extract'!$R$5,OFFSET('Palm extract'!$A$6:$M$38,'Palm extract'!$Q$5-2+ROW($A248),7,1,1),"")</f>
      </c>
      <c r="I257" s="13">
        <f ca="1">IF(OR('Palm extract'!$Q$5-2+ROW($A248)&lt;'Palm extract'!$R$5,OFFSET('Palm extract'!$A$6:$M$38,'Palm extract'!$Q$5-2+ROW($A248),8,1,1)=0),"",OFFSET('Palm extract'!$A$1:$M$38,'Palm extract'!$Q$5-2+ROW($A248),8,1,1))</f>
      </c>
      <c r="J257" s="106"/>
      <c r="K257" s="107">
        <f ca="1">IF('Palm extract'!$Q$5-2+ROW($A248)&lt;'Palm extract'!$R$5,OFFSET('Palm extract'!$A$6:$M$38,'Palm extract'!$Q$5-2+ROW($A248),5,1,1),"")</f>
      </c>
    </row>
    <row r="258" spans="7:11" ht="12">
      <c r="G258" s="17">
        <f ca="1">IF('Palm extract'!$Q$5-2+ROW($A249)&lt;'Palm extract'!$R$5,OFFSET('Palm extract'!$A$6:$M$38,'Palm extract'!$Q$5-2+ROW($A249),0,1,1),"")</f>
      </c>
      <c r="H258" s="13">
        <f ca="1">IF('Palm extract'!$Q$5-2+ROW($A249)&lt;'Palm extract'!$R$5,OFFSET('Palm extract'!$A$6:$M$38,'Palm extract'!$Q$5-2+ROW($A249),7,1,1),"")</f>
      </c>
      <c r="I258" s="13">
        <f ca="1">IF(OR('Palm extract'!$Q$5-2+ROW($A249)&lt;'Palm extract'!$R$5,OFFSET('Palm extract'!$A$6:$M$38,'Palm extract'!$Q$5-2+ROW($A249),8,1,1)=0),"",OFFSET('Palm extract'!$A$1:$M$38,'Palm extract'!$Q$5-2+ROW($A249),8,1,1))</f>
      </c>
      <c r="J258" s="106"/>
      <c r="K258" s="107">
        <f ca="1">IF('Palm extract'!$Q$5-2+ROW($A249)&lt;'Palm extract'!$R$5,OFFSET('Palm extract'!$A$6:$M$38,'Palm extract'!$Q$5-2+ROW($A249),5,1,1),"")</f>
      </c>
    </row>
    <row r="259" spans="7:11" ht="12">
      <c r="G259" s="17">
        <f ca="1">IF('Palm extract'!$Q$5-2+ROW($A250)&lt;'Palm extract'!$R$5,OFFSET('Palm extract'!$A$6:$M$38,'Palm extract'!$Q$5-2+ROW($A250),0,1,1),"")</f>
      </c>
      <c r="H259" s="13">
        <f ca="1">IF('Palm extract'!$Q$5-2+ROW($A250)&lt;'Palm extract'!$R$5,OFFSET('Palm extract'!$A$6:$M$38,'Palm extract'!$Q$5-2+ROW($A250),7,1,1),"")</f>
      </c>
      <c r="I259" s="13">
        <f ca="1">IF(OR('Palm extract'!$Q$5-2+ROW($A250)&lt;'Palm extract'!$R$5,OFFSET('Palm extract'!$A$6:$M$38,'Palm extract'!$Q$5-2+ROW($A250),8,1,1)=0),"",OFFSET('Palm extract'!$A$1:$M$38,'Palm extract'!$Q$5-2+ROW($A250),8,1,1))</f>
      </c>
      <c r="J259" s="106"/>
      <c r="K259" s="107">
        <f ca="1">IF('Palm extract'!$Q$5-2+ROW($A250)&lt;'Palm extract'!$R$5,OFFSET('Palm extract'!$A$6:$M$38,'Palm extract'!$Q$5-2+ROW($A250),5,1,1),"")</f>
      </c>
    </row>
    <row r="260" spans="7:11" ht="12">
      <c r="G260" s="17">
        <f ca="1">IF('Palm extract'!$Q$5-2+ROW($A251)&lt;'Palm extract'!$R$5,OFFSET('Palm extract'!$A$6:$M$38,'Palm extract'!$Q$5-2+ROW($A251),0,1,1),"")</f>
      </c>
      <c r="H260" s="13">
        <f ca="1">IF('Palm extract'!$Q$5-2+ROW($A251)&lt;'Palm extract'!$R$5,OFFSET('Palm extract'!$A$6:$M$38,'Palm extract'!$Q$5-2+ROW($A251),7,1,1),"")</f>
      </c>
      <c r="I260" s="13">
        <f ca="1">IF(OR('Palm extract'!$Q$5-2+ROW($A251)&lt;'Palm extract'!$R$5,OFFSET('Palm extract'!$A$6:$M$38,'Palm extract'!$Q$5-2+ROW($A251),8,1,1)=0),"",OFFSET('Palm extract'!$A$1:$M$38,'Palm extract'!$Q$5-2+ROW($A251),8,1,1))</f>
      </c>
      <c r="J260" s="106"/>
      <c r="K260" s="107">
        <f ca="1">IF('Palm extract'!$Q$5-2+ROW($A251)&lt;'Palm extract'!$R$5,OFFSET('Palm extract'!$A$6:$M$38,'Palm extract'!$Q$5-2+ROW($A251),5,1,1),"")</f>
      </c>
    </row>
    <row r="261" spans="7:11" ht="12">
      <c r="G261" s="17">
        <f ca="1">IF('Palm extract'!$Q$5-2+ROW($A252)&lt;'Palm extract'!$R$5,OFFSET('Palm extract'!$A$6:$M$38,'Palm extract'!$Q$5-2+ROW($A252),0,1,1),"")</f>
      </c>
      <c r="H261" s="13">
        <f ca="1">IF('Palm extract'!$Q$5-2+ROW($A252)&lt;'Palm extract'!$R$5,OFFSET('Palm extract'!$A$6:$M$38,'Palm extract'!$Q$5-2+ROW($A252),7,1,1),"")</f>
      </c>
      <c r="I261" s="13">
        <f ca="1">IF(OR('Palm extract'!$Q$5-2+ROW($A252)&lt;'Palm extract'!$R$5,OFFSET('Palm extract'!$A$6:$M$38,'Palm extract'!$Q$5-2+ROW($A252),8,1,1)=0),"",OFFSET('Palm extract'!$A$1:$M$38,'Palm extract'!$Q$5-2+ROW($A252),8,1,1))</f>
      </c>
      <c r="J261" s="106"/>
      <c r="K261" s="107">
        <f ca="1">IF('Palm extract'!$Q$5-2+ROW($A252)&lt;'Palm extract'!$R$5,OFFSET('Palm extract'!$A$6:$M$38,'Palm extract'!$Q$5-2+ROW($A252),5,1,1),"")</f>
      </c>
    </row>
    <row r="262" spans="7:11" ht="12">
      <c r="G262" s="17">
        <f ca="1">IF('Palm extract'!$Q$5-2+ROW($A253)&lt;'Palm extract'!$R$5,OFFSET('Palm extract'!$A$6:$M$38,'Palm extract'!$Q$5-2+ROW($A253),0,1,1),"")</f>
      </c>
      <c r="H262" s="13">
        <f ca="1">IF('Palm extract'!$Q$5-2+ROW($A253)&lt;'Palm extract'!$R$5,OFFSET('Palm extract'!$A$6:$M$38,'Palm extract'!$Q$5-2+ROW($A253),7,1,1),"")</f>
      </c>
      <c r="I262" s="13">
        <f ca="1">IF(OR('Palm extract'!$Q$5-2+ROW($A253)&lt;'Palm extract'!$R$5,OFFSET('Palm extract'!$A$6:$M$38,'Palm extract'!$Q$5-2+ROW($A253),8,1,1)=0),"",OFFSET('Palm extract'!$A$1:$M$38,'Palm extract'!$Q$5-2+ROW($A253),8,1,1))</f>
      </c>
      <c r="J262" s="106"/>
      <c r="K262" s="107">
        <f ca="1">IF('Palm extract'!$Q$5-2+ROW($A253)&lt;'Palm extract'!$R$5,OFFSET('Palm extract'!$A$6:$M$38,'Palm extract'!$Q$5-2+ROW($A253),5,1,1),"")</f>
      </c>
    </row>
    <row r="263" spans="7:11" ht="12">
      <c r="G263" s="17">
        <f ca="1">IF('Palm extract'!$Q$5-2+ROW($A254)&lt;'Palm extract'!$R$5,OFFSET('Palm extract'!$A$6:$M$38,'Palm extract'!$Q$5-2+ROW($A254),0,1,1),"")</f>
      </c>
      <c r="H263" s="13">
        <f ca="1">IF('Palm extract'!$Q$5-2+ROW($A254)&lt;'Palm extract'!$R$5,OFFSET('Palm extract'!$A$6:$M$38,'Palm extract'!$Q$5-2+ROW($A254),7,1,1),"")</f>
      </c>
      <c r="I263" s="13">
        <f ca="1">IF(OR('Palm extract'!$Q$5-2+ROW($A254)&lt;'Palm extract'!$R$5,OFFSET('Palm extract'!$A$6:$M$38,'Palm extract'!$Q$5-2+ROW($A254),8,1,1)=0),"",OFFSET('Palm extract'!$A$1:$M$38,'Palm extract'!$Q$5-2+ROW($A254),8,1,1))</f>
      </c>
      <c r="J263" s="106"/>
      <c r="K263" s="107">
        <f ca="1">IF('Palm extract'!$Q$5-2+ROW($A254)&lt;'Palm extract'!$R$5,OFFSET('Palm extract'!$A$6:$M$38,'Palm extract'!$Q$5-2+ROW($A254),5,1,1),"")</f>
      </c>
    </row>
    <row r="264" spans="7:11" ht="12">
      <c r="G264" s="17">
        <f ca="1">IF('Palm extract'!$Q$5-2+ROW($A255)&lt;'Palm extract'!$R$5,OFFSET('Palm extract'!$A$6:$M$38,'Palm extract'!$Q$5-2+ROW($A255),0,1,1),"")</f>
      </c>
      <c r="H264" s="13">
        <f ca="1">IF('Palm extract'!$Q$5-2+ROW($A255)&lt;'Palm extract'!$R$5,OFFSET('Palm extract'!$A$6:$M$38,'Palm extract'!$Q$5-2+ROW($A255),7,1,1),"")</f>
      </c>
      <c r="I264" s="13">
        <f ca="1">IF(OR('Palm extract'!$Q$5-2+ROW($A255)&lt;'Palm extract'!$R$5,OFFSET('Palm extract'!$A$6:$M$38,'Palm extract'!$Q$5-2+ROW($A255),8,1,1)=0),"",OFFSET('Palm extract'!$A$1:$M$38,'Palm extract'!$Q$5-2+ROW($A255),8,1,1))</f>
      </c>
      <c r="J264" s="106"/>
      <c r="K264" s="107">
        <f ca="1">IF('Palm extract'!$Q$5-2+ROW($A255)&lt;'Palm extract'!$R$5,OFFSET('Palm extract'!$A$6:$M$38,'Palm extract'!$Q$5-2+ROW($A255),5,1,1),"")</f>
      </c>
    </row>
    <row r="265" spans="7:11" ht="12">
      <c r="G265" s="17">
        <f ca="1">IF('Palm extract'!$Q$5-2+ROW($A256)&lt;'Palm extract'!$R$5,OFFSET('Palm extract'!$A$6:$M$38,'Palm extract'!$Q$5-2+ROW($A256),0,1,1),"")</f>
      </c>
      <c r="H265" s="13">
        <f ca="1">IF('Palm extract'!$Q$5-2+ROW($A256)&lt;'Palm extract'!$R$5,OFFSET('Palm extract'!$A$6:$M$38,'Palm extract'!$Q$5-2+ROW($A256),7,1,1),"")</f>
      </c>
      <c r="I265" s="13">
        <f ca="1">IF(OR('Palm extract'!$Q$5-2+ROW($A256)&lt;'Palm extract'!$R$5,OFFSET('Palm extract'!$A$6:$M$38,'Palm extract'!$Q$5-2+ROW($A256),8,1,1)=0),"",OFFSET('Palm extract'!$A$1:$M$38,'Palm extract'!$Q$5-2+ROW($A256),8,1,1))</f>
      </c>
      <c r="J265" s="106"/>
      <c r="K265" s="107">
        <f ca="1">IF('Palm extract'!$Q$5-2+ROW($A256)&lt;'Palm extract'!$R$5,OFFSET('Palm extract'!$A$6:$M$38,'Palm extract'!$Q$5-2+ROW($A256),5,1,1),"")</f>
      </c>
    </row>
    <row r="266" spans="7:11" ht="12">
      <c r="G266" s="17">
        <f ca="1">IF('Palm extract'!$Q$5-2+ROW($A257)&lt;'Palm extract'!$R$5,OFFSET('Palm extract'!$A$6:$M$38,'Palm extract'!$Q$5-2+ROW($A257),0,1,1),"")</f>
      </c>
      <c r="H266" s="13">
        <f ca="1">IF('Palm extract'!$Q$5-2+ROW($A257)&lt;'Palm extract'!$R$5,OFFSET('Palm extract'!$A$6:$M$38,'Palm extract'!$Q$5-2+ROW($A257),7,1,1),"")</f>
      </c>
      <c r="I266" s="13">
        <f ca="1">IF(OR('Palm extract'!$Q$5-2+ROW($A257)&lt;'Palm extract'!$R$5,OFFSET('Palm extract'!$A$6:$M$38,'Palm extract'!$Q$5-2+ROW($A257),8,1,1)=0),"",OFFSET('Palm extract'!$A$1:$M$38,'Palm extract'!$Q$5-2+ROW($A257),8,1,1))</f>
      </c>
      <c r="J266" s="106"/>
      <c r="K266" s="107">
        <f ca="1">IF('Palm extract'!$Q$5-2+ROW($A257)&lt;'Palm extract'!$R$5,OFFSET('Palm extract'!$A$6:$M$38,'Palm extract'!$Q$5-2+ROW($A257),5,1,1),"")</f>
      </c>
    </row>
    <row r="267" spans="7:11" ht="12">
      <c r="G267" s="17">
        <f ca="1">IF('Palm extract'!$Q$5-2+ROW($A258)&lt;'Palm extract'!$R$5,OFFSET('Palm extract'!$A$6:$M$38,'Palm extract'!$Q$5-2+ROW($A258),0,1,1),"")</f>
      </c>
      <c r="H267" s="13">
        <f ca="1">IF('Palm extract'!$Q$5-2+ROW($A258)&lt;'Palm extract'!$R$5,OFFSET('Palm extract'!$A$6:$M$38,'Palm extract'!$Q$5-2+ROW($A258),7,1,1),"")</f>
      </c>
      <c r="I267" s="13">
        <f ca="1">IF(OR('Palm extract'!$Q$5-2+ROW($A258)&lt;'Palm extract'!$R$5,OFFSET('Palm extract'!$A$6:$M$38,'Palm extract'!$Q$5-2+ROW($A258),8,1,1)=0),"",OFFSET('Palm extract'!$A$1:$M$38,'Palm extract'!$Q$5-2+ROW($A258),8,1,1))</f>
      </c>
      <c r="J267" s="106"/>
      <c r="K267" s="107">
        <f ca="1">IF('Palm extract'!$Q$5-2+ROW($A258)&lt;'Palm extract'!$R$5,OFFSET('Palm extract'!$A$6:$M$38,'Palm extract'!$Q$5-2+ROW($A258),5,1,1),"")</f>
      </c>
    </row>
    <row r="268" spans="7:11" ht="12">
      <c r="G268" s="17">
        <f ca="1">IF('Palm extract'!$Q$5-2+ROW($A259)&lt;'Palm extract'!$R$5,OFFSET('Palm extract'!$A$6:$M$38,'Palm extract'!$Q$5-2+ROW($A259),0,1,1),"")</f>
      </c>
      <c r="H268" s="13">
        <f ca="1">IF('Palm extract'!$Q$5-2+ROW($A259)&lt;'Palm extract'!$R$5,OFFSET('Palm extract'!$A$6:$M$38,'Palm extract'!$Q$5-2+ROW($A259),7,1,1),"")</f>
      </c>
      <c r="I268" s="13">
        <f ca="1">IF(OR('Palm extract'!$Q$5-2+ROW($A259)&lt;'Palm extract'!$R$5,OFFSET('Palm extract'!$A$6:$M$38,'Palm extract'!$Q$5-2+ROW($A259),8,1,1)=0),"",OFFSET('Palm extract'!$A$1:$M$38,'Palm extract'!$Q$5-2+ROW($A259),8,1,1))</f>
      </c>
      <c r="J268" s="106"/>
      <c r="K268" s="107">
        <f ca="1">IF('Palm extract'!$Q$5-2+ROW($A259)&lt;'Palm extract'!$R$5,OFFSET('Palm extract'!$A$6:$M$38,'Palm extract'!$Q$5-2+ROW($A259),5,1,1),"")</f>
      </c>
    </row>
    <row r="269" spans="7:11" ht="12">
      <c r="G269" s="17">
        <f ca="1">IF('Palm extract'!$Q$5-2+ROW($A260)&lt;'Palm extract'!$R$5,OFFSET('Palm extract'!$A$6:$M$38,'Palm extract'!$Q$5-2+ROW($A260),0,1,1),"")</f>
      </c>
      <c r="H269" s="13">
        <f ca="1">IF('Palm extract'!$Q$5-2+ROW($A260)&lt;'Palm extract'!$R$5,OFFSET('Palm extract'!$A$6:$M$38,'Palm extract'!$Q$5-2+ROW($A260),7,1,1),"")</f>
      </c>
      <c r="I269" s="13">
        <f ca="1">IF(OR('Palm extract'!$Q$5-2+ROW($A260)&lt;'Palm extract'!$R$5,OFFSET('Palm extract'!$A$6:$M$38,'Palm extract'!$Q$5-2+ROW($A260),8,1,1)=0),"",OFFSET('Palm extract'!$A$1:$M$38,'Palm extract'!$Q$5-2+ROW($A260),8,1,1))</f>
      </c>
      <c r="J269" s="106"/>
      <c r="K269" s="107">
        <f ca="1">IF('Palm extract'!$Q$5-2+ROW($A260)&lt;'Palm extract'!$R$5,OFFSET('Palm extract'!$A$6:$M$38,'Palm extract'!$Q$5-2+ROW($A260),5,1,1),"")</f>
      </c>
    </row>
    <row r="270" spans="7:11" ht="12">
      <c r="G270" s="17">
        <f ca="1">IF('Palm extract'!$Q$5-2+ROW($A261)&lt;'Palm extract'!$R$5,OFFSET('Palm extract'!$A$6:$M$38,'Palm extract'!$Q$5-2+ROW($A261),0,1,1),"")</f>
      </c>
      <c r="H270" s="13">
        <f ca="1">IF('Palm extract'!$Q$5-2+ROW($A261)&lt;'Palm extract'!$R$5,OFFSET('Palm extract'!$A$6:$M$38,'Palm extract'!$Q$5-2+ROW($A261),7,1,1),"")</f>
      </c>
      <c r="I270" s="13">
        <f ca="1">IF(OR('Palm extract'!$Q$5-2+ROW($A261)&lt;'Palm extract'!$R$5,OFFSET('Palm extract'!$A$6:$M$38,'Palm extract'!$Q$5-2+ROW($A261),8,1,1)=0),"",OFFSET('Palm extract'!$A$1:$M$38,'Palm extract'!$Q$5-2+ROW($A261),8,1,1))</f>
      </c>
      <c r="J270" s="106"/>
      <c r="K270" s="107">
        <f ca="1">IF('Palm extract'!$Q$5-2+ROW($A261)&lt;'Palm extract'!$R$5,OFFSET('Palm extract'!$A$6:$M$38,'Palm extract'!$Q$5-2+ROW($A261),5,1,1),"")</f>
      </c>
    </row>
    <row r="271" spans="7:11" ht="12">
      <c r="G271" s="17">
        <f ca="1">IF('Palm extract'!$Q$5-2+ROW($A262)&lt;'Palm extract'!$R$5,OFFSET('Palm extract'!$A$6:$M$38,'Palm extract'!$Q$5-2+ROW($A262),0,1,1),"")</f>
      </c>
      <c r="H271" s="13">
        <f ca="1">IF('Palm extract'!$Q$5-2+ROW($A262)&lt;'Palm extract'!$R$5,OFFSET('Palm extract'!$A$6:$M$38,'Palm extract'!$Q$5-2+ROW($A262),7,1,1),"")</f>
      </c>
      <c r="I271" s="13">
        <f ca="1">IF(OR('Palm extract'!$Q$5-2+ROW($A262)&lt;'Palm extract'!$R$5,OFFSET('Palm extract'!$A$6:$M$38,'Palm extract'!$Q$5-2+ROW($A262),8,1,1)=0),"",OFFSET('Palm extract'!$A$1:$M$38,'Palm extract'!$Q$5-2+ROW($A262),8,1,1))</f>
      </c>
      <c r="J271" s="106"/>
      <c r="K271" s="107">
        <f ca="1">IF('Palm extract'!$Q$5-2+ROW($A262)&lt;'Palm extract'!$R$5,OFFSET('Palm extract'!$A$6:$M$38,'Palm extract'!$Q$5-2+ROW($A262),5,1,1),"")</f>
      </c>
    </row>
    <row r="272" spans="7:11" ht="12">
      <c r="G272" s="17">
        <f ca="1">IF('Palm extract'!$Q$5-2+ROW($A263)&lt;'Palm extract'!$R$5,OFFSET('Palm extract'!$A$6:$M$38,'Palm extract'!$Q$5-2+ROW($A263),0,1,1),"")</f>
      </c>
      <c r="H272" s="13">
        <f ca="1">IF('Palm extract'!$Q$5-2+ROW($A263)&lt;'Palm extract'!$R$5,OFFSET('Palm extract'!$A$6:$M$38,'Palm extract'!$Q$5-2+ROW($A263),7,1,1),"")</f>
      </c>
      <c r="I272" s="13">
        <f ca="1">IF(OR('Palm extract'!$Q$5-2+ROW($A263)&lt;'Palm extract'!$R$5,OFFSET('Palm extract'!$A$6:$M$38,'Palm extract'!$Q$5-2+ROW($A263),8,1,1)=0),"",OFFSET('Palm extract'!$A$1:$M$38,'Palm extract'!$Q$5-2+ROW($A263),8,1,1))</f>
      </c>
      <c r="J272" s="106"/>
      <c r="K272" s="107">
        <f ca="1">IF('Palm extract'!$Q$5-2+ROW($A263)&lt;'Palm extract'!$R$5,OFFSET('Palm extract'!$A$6:$M$38,'Palm extract'!$Q$5-2+ROW($A263),5,1,1),"")</f>
      </c>
    </row>
    <row r="273" spans="7:11" ht="12">
      <c r="G273" s="17">
        <f ca="1">IF('Palm extract'!$Q$5-2+ROW($A264)&lt;'Palm extract'!$R$5,OFFSET('Palm extract'!$A$6:$M$38,'Palm extract'!$Q$5-2+ROW($A264),0,1,1),"")</f>
      </c>
      <c r="H273" s="13">
        <f ca="1">IF('Palm extract'!$Q$5-2+ROW($A264)&lt;'Palm extract'!$R$5,OFFSET('Palm extract'!$A$6:$M$38,'Palm extract'!$Q$5-2+ROW($A264),7,1,1),"")</f>
      </c>
      <c r="I273" s="13">
        <f ca="1">IF(OR('Palm extract'!$Q$5-2+ROW($A264)&lt;'Palm extract'!$R$5,OFFSET('Palm extract'!$A$6:$M$38,'Palm extract'!$Q$5-2+ROW($A264),8,1,1)=0),"",OFFSET('Palm extract'!$A$1:$M$38,'Palm extract'!$Q$5-2+ROW($A264),8,1,1))</f>
      </c>
      <c r="J273" s="106"/>
      <c r="K273" s="107">
        <f ca="1">IF('Palm extract'!$Q$5-2+ROW($A264)&lt;'Palm extract'!$R$5,OFFSET('Palm extract'!$A$6:$M$38,'Palm extract'!$Q$5-2+ROW($A264),5,1,1),"")</f>
      </c>
    </row>
    <row r="274" spans="7:11" ht="12">
      <c r="G274" s="17">
        <f ca="1">IF('Palm extract'!$Q$5-2+ROW($A265)&lt;'Palm extract'!$R$5,OFFSET('Palm extract'!$A$6:$M$38,'Palm extract'!$Q$5-2+ROW($A265),0,1,1),"")</f>
      </c>
      <c r="H274" s="13">
        <f ca="1">IF('Palm extract'!$Q$5-2+ROW($A265)&lt;'Palm extract'!$R$5,OFFSET('Palm extract'!$A$6:$M$38,'Palm extract'!$Q$5-2+ROW($A265),7,1,1),"")</f>
      </c>
      <c r="I274" s="13">
        <f ca="1">IF(OR('Palm extract'!$Q$5-2+ROW($A265)&lt;'Palm extract'!$R$5,OFFSET('Palm extract'!$A$6:$M$38,'Palm extract'!$Q$5-2+ROW($A265),8,1,1)=0),"",OFFSET('Palm extract'!$A$1:$M$38,'Palm extract'!$Q$5-2+ROW($A265),8,1,1))</f>
      </c>
      <c r="J274" s="106"/>
      <c r="K274" s="107">
        <f ca="1">IF('Palm extract'!$Q$5-2+ROW($A265)&lt;'Palm extract'!$R$5,OFFSET('Palm extract'!$A$6:$M$38,'Palm extract'!$Q$5-2+ROW($A265),5,1,1),"")</f>
      </c>
    </row>
    <row r="275" spans="7:11" ht="12">
      <c r="G275" s="17">
        <f ca="1">IF('Palm extract'!$Q$5-2+ROW($A266)&lt;'Palm extract'!$R$5,OFFSET('Palm extract'!$A$6:$M$38,'Palm extract'!$Q$5-2+ROW($A266),0,1,1),"")</f>
      </c>
      <c r="H275" s="13">
        <f ca="1">IF('Palm extract'!$Q$5-2+ROW($A266)&lt;'Palm extract'!$R$5,OFFSET('Palm extract'!$A$6:$M$38,'Palm extract'!$Q$5-2+ROW($A266),7,1,1),"")</f>
      </c>
      <c r="I275" s="13">
        <f ca="1">IF(OR('Palm extract'!$Q$5-2+ROW($A266)&lt;'Palm extract'!$R$5,OFFSET('Palm extract'!$A$6:$M$38,'Palm extract'!$Q$5-2+ROW($A266),8,1,1)=0),"",OFFSET('Palm extract'!$A$1:$M$38,'Palm extract'!$Q$5-2+ROW($A266),8,1,1))</f>
      </c>
      <c r="J275" s="106"/>
      <c r="K275" s="107">
        <f ca="1">IF('Palm extract'!$Q$5-2+ROW($A266)&lt;'Palm extract'!$R$5,OFFSET('Palm extract'!$A$6:$M$38,'Palm extract'!$Q$5-2+ROW($A266),5,1,1),"")</f>
      </c>
    </row>
    <row r="276" spans="7:11" ht="12">
      <c r="G276" s="17">
        <f ca="1">IF('Palm extract'!$Q$5-2+ROW($A267)&lt;'Palm extract'!$R$5,OFFSET('Palm extract'!$A$6:$M$38,'Palm extract'!$Q$5-2+ROW($A267),0,1,1),"")</f>
      </c>
      <c r="H276" s="13">
        <f ca="1">IF('Palm extract'!$Q$5-2+ROW($A267)&lt;'Palm extract'!$R$5,OFFSET('Palm extract'!$A$6:$M$38,'Palm extract'!$Q$5-2+ROW($A267),7,1,1),"")</f>
      </c>
      <c r="I276" s="13">
        <f ca="1">IF(OR('Palm extract'!$Q$5-2+ROW($A267)&lt;'Palm extract'!$R$5,OFFSET('Palm extract'!$A$6:$M$38,'Palm extract'!$Q$5-2+ROW($A267),8,1,1)=0),"",OFFSET('Palm extract'!$A$1:$M$38,'Palm extract'!$Q$5-2+ROW($A267),8,1,1))</f>
      </c>
      <c r="J276" s="106"/>
      <c r="K276" s="107">
        <f ca="1">IF('Palm extract'!$Q$5-2+ROW($A267)&lt;'Palm extract'!$R$5,OFFSET('Palm extract'!$A$6:$M$38,'Palm extract'!$Q$5-2+ROW($A267),5,1,1),"")</f>
      </c>
    </row>
    <row r="277" spans="7:11" ht="12">
      <c r="G277" s="17">
        <f ca="1">IF('Palm extract'!$Q$5-2+ROW($A268)&lt;'Palm extract'!$R$5,OFFSET('Palm extract'!$A$6:$M$38,'Palm extract'!$Q$5-2+ROW($A268),0,1,1),"")</f>
      </c>
      <c r="H277" s="13">
        <f ca="1">IF('Palm extract'!$Q$5-2+ROW($A268)&lt;'Palm extract'!$R$5,OFFSET('Palm extract'!$A$6:$M$38,'Palm extract'!$Q$5-2+ROW($A268),7,1,1),"")</f>
      </c>
      <c r="I277" s="13">
        <f ca="1">IF(OR('Palm extract'!$Q$5-2+ROW($A268)&lt;'Palm extract'!$R$5,OFFSET('Palm extract'!$A$6:$M$38,'Palm extract'!$Q$5-2+ROW($A268),8,1,1)=0),"",OFFSET('Palm extract'!$A$1:$M$38,'Palm extract'!$Q$5-2+ROW($A268),8,1,1))</f>
      </c>
      <c r="J277" s="106"/>
      <c r="K277" s="107">
        <f ca="1">IF('Palm extract'!$Q$5-2+ROW($A268)&lt;'Palm extract'!$R$5,OFFSET('Palm extract'!$A$6:$M$38,'Palm extract'!$Q$5-2+ROW($A268),5,1,1),"")</f>
      </c>
    </row>
    <row r="278" spans="7:11" ht="12">
      <c r="G278" s="17">
        <f ca="1">IF('Palm extract'!$Q$5-2+ROW($A269)&lt;'Palm extract'!$R$5,OFFSET('Palm extract'!$A$6:$M$38,'Palm extract'!$Q$5-2+ROW($A269),0,1,1),"")</f>
      </c>
      <c r="H278" s="13">
        <f ca="1">IF('Palm extract'!$Q$5-2+ROW($A269)&lt;'Palm extract'!$R$5,OFFSET('Palm extract'!$A$6:$M$38,'Palm extract'!$Q$5-2+ROW($A269),7,1,1),"")</f>
      </c>
      <c r="I278" s="13">
        <f ca="1">IF(OR('Palm extract'!$Q$5-2+ROW($A269)&lt;'Palm extract'!$R$5,OFFSET('Palm extract'!$A$6:$M$38,'Palm extract'!$Q$5-2+ROW($A269),8,1,1)=0),"",OFFSET('Palm extract'!$A$1:$M$38,'Palm extract'!$Q$5-2+ROW($A269),8,1,1))</f>
      </c>
      <c r="J278" s="106"/>
      <c r="K278" s="107">
        <f ca="1">IF('Palm extract'!$Q$5-2+ROW($A269)&lt;'Palm extract'!$R$5,OFFSET('Palm extract'!$A$6:$M$38,'Palm extract'!$Q$5-2+ROW($A269),5,1,1),"")</f>
      </c>
    </row>
    <row r="279" spans="7:11" ht="12">
      <c r="G279" s="17">
        <f ca="1">IF('Palm extract'!$Q$5-2+ROW($A270)&lt;'Palm extract'!$R$5,OFFSET('Palm extract'!$A$6:$M$38,'Palm extract'!$Q$5-2+ROW($A270),0,1,1),"")</f>
      </c>
      <c r="H279" s="13">
        <f ca="1">IF('Palm extract'!$Q$5-2+ROW($A270)&lt;'Palm extract'!$R$5,OFFSET('Palm extract'!$A$6:$M$38,'Palm extract'!$Q$5-2+ROW($A270),7,1,1),"")</f>
      </c>
      <c r="I279" s="13">
        <f ca="1">IF(OR('Palm extract'!$Q$5-2+ROW($A270)&lt;'Palm extract'!$R$5,OFFSET('Palm extract'!$A$6:$M$38,'Palm extract'!$Q$5-2+ROW($A270),8,1,1)=0),"",OFFSET('Palm extract'!$A$1:$M$38,'Palm extract'!$Q$5-2+ROW($A270),8,1,1))</f>
      </c>
      <c r="J279" s="106"/>
      <c r="K279" s="107">
        <f ca="1">IF('Palm extract'!$Q$5-2+ROW($A270)&lt;'Palm extract'!$R$5,OFFSET('Palm extract'!$A$6:$M$38,'Palm extract'!$Q$5-2+ROW($A270),5,1,1),"")</f>
      </c>
    </row>
    <row r="280" spans="7:11" ht="12">
      <c r="G280" s="17">
        <f ca="1">IF('Palm extract'!$Q$5-2+ROW($A271)&lt;'Palm extract'!$R$5,OFFSET('Palm extract'!$A$6:$M$38,'Palm extract'!$Q$5-2+ROW($A271),0,1,1),"")</f>
      </c>
      <c r="H280" s="13">
        <f ca="1">IF('Palm extract'!$Q$5-2+ROW($A271)&lt;'Palm extract'!$R$5,OFFSET('Palm extract'!$A$6:$M$38,'Palm extract'!$Q$5-2+ROW($A271),7,1,1),"")</f>
      </c>
      <c r="I280" s="13">
        <f ca="1">IF(OR('Palm extract'!$Q$5-2+ROW($A271)&lt;'Palm extract'!$R$5,OFFSET('Palm extract'!$A$6:$M$38,'Palm extract'!$Q$5-2+ROW($A271),8,1,1)=0),"",OFFSET('Palm extract'!$A$1:$M$38,'Palm extract'!$Q$5-2+ROW($A271),8,1,1))</f>
      </c>
      <c r="J280" s="106"/>
      <c r="K280" s="107">
        <f ca="1">IF('Palm extract'!$Q$5-2+ROW($A271)&lt;'Palm extract'!$R$5,OFFSET('Palm extract'!$A$6:$M$38,'Palm extract'!$Q$5-2+ROW($A271),5,1,1),"")</f>
      </c>
    </row>
    <row r="281" spans="7:11" ht="12">
      <c r="G281" s="17">
        <f ca="1">IF('Palm extract'!$Q$5-2+ROW($A272)&lt;'Palm extract'!$R$5,OFFSET('Palm extract'!$A$6:$M$38,'Palm extract'!$Q$5-2+ROW($A272),0,1,1),"")</f>
      </c>
      <c r="H281" s="13">
        <f ca="1">IF('Palm extract'!$Q$5-2+ROW($A272)&lt;'Palm extract'!$R$5,OFFSET('Palm extract'!$A$6:$M$38,'Palm extract'!$Q$5-2+ROW($A272),7,1,1),"")</f>
      </c>
      <c r="I281" s="13">
        <f ca="1">IF(OR('Palm extract'!$Q$5-2+ROW($A272)&lt;'Palm extract'!$R$5,OFFSET('Palm extract'!$A$6:$M$38,'Palm extract'!$Q$5-2+ROW($A272),8,1,1)=0),"",OFFSET('Palm extract'!$A$1:$M$38,'Palm extract'!$Q$5-2+ROW($A272),8,1,1))</f>
      </c>
      <c r="J281" s="106"/>
      <c r="K281" s="107">
        <f ca="1">IF('Palm extract'!$Q$5-2+ROW($A272)&lt;'Palm extract'!$R$5,OFFSET('Palm extract'!$A$6:$M$38,'Palm extract'!$Q$5-2+ROW($A272),5,1,1),"")</f>
      </c>
    </row>
    <row r="282" spans="7:11" ht="12">
      <c r="G282" s="17">
        <f ca="1">IF('Palm extract'!$Q$5-2+ROW($A273)&lt;'Palm extract'!$R$5,OFFSET('Palm extract'!$A$6:$M$38,'Palm extract'!$Q$5-2+ROW($A273),0,1,1),"")</f>
      </c>
      <c r="H282" s="13">
        <f ca="1">IF('Palm extract'!$Q$5-2+ROW($A273)&lt;'Palm extract'!$R$5,OFFSET('Palm extract'!$A$6:$M$38,'Palm extract'!$Q$5-2+ROW($A273),7,1,1),"")</f>
      </c>
      <c r="I282" s="13">
        <f ca="1">IF(OR('Palm extract'!$Q$5-2+ROW($A273)&lt;'Palm extract'!$R$5,OFFSET('Palm extract'!$A$6:$M$38,'Palm extract'!$Q$5-2+ROW($A273),8,1,1)=0),"",OFFSET('Palm extract'!$A$1:$M$38,'Palm extract'!$Q$5-2+ROW($A273),8,1,1))</f>
      </c>
      <c r="J282" s="106"/>
      <c r="K282" s="107">
        <f ca="1">IF('Palm extract'!$Q$5-2+ROW($A273)&lt;'Palm extract'!$R$5,OFFSET('Palm extract'!$A$6:$M$38,'Palm extract'!$Q$5-2+ROW($A273),5,1,1),"")</f>
      </c>
    </row>
    <row r="283" spans="7:11" ht="12">
      <c r="G283" s="17">
        <f ca="1">IF('Palm extract'!$Q$5-2+ROW($A274)&lt;'Palm extract'!$R$5,OFFSET('Palm extract'!$A$6:$M$38,'Palm extract'!$Q$5-2+ROW($A274),0,1,1),"")</f>
      </c>
      <c r="H283" s="13">
        <f ca="1">IF('Palm extract'!$Q$5-2+ROW($A274)&lt;'Palm extract'!$R$5,OFFSET('Palm extract'!$A$6:$M$38,'Palm extract'!$Q$5-2+ROW($A274),7,1,1),"")</f>
      </c>
      <c r="I283" s="13">
        <f ca="1">IF(OR('Palm extract'!$Q$5-2+ROW($A274)&lt;'Palm extract'!$R$5,OFFSET('Palm extract'!$A$6:$M$38,'Palm extract'!$Q$5-2+ROW($A274),8,1,1)=0),"",OFFSET('Palm extract'!$A$1:$M$38,'Palm extract'!$Q$5-2+ROW($A274),8,1,1))</f>
      </c>
      <c r="J283" s="106"/>
      <c r="K283" s="107">
        <f ca="1">IF('Palm extract'!$Q$5-2+ROW($A274)&lt;'Palm extract'!$R$5,OFFSET('Palm extract'!$A$6:$M$38,'Palm extract'!$Q$5-2+ROW($A274),5,1,1),"")</f>
      </c>
    </row>
    <row r="284" spans="7:11" ht="12">
      <c r="G284" s="17">
        <f ca="1">IF('Palm extract'!$Q$5-2+ROW($A275)&lt;'Palm extract'!$R$5,OFFSET('Palm extract'!$A$6:$M$38,'Palm extract'!$Q$5-2+ROW($A275),0,1,1),"")</f>
      </c>
      <c r="H284" s="13">
        <f ca="1">IF('Palm extract'!$Q$5-2+ROW($A275)&lt;'Palm extract'!$R$5,OFFSET('Palm extract'!$A$6:$M$38,'Palm extract'!$Q$5-2+ROW($A275),7,1,1),"")</f>
      </c>
      <c r="I284" s="13">
        <f ca="1">IF(OR('Palm extract'!$Q$5-2+ROW($A275)&lt;'Palm extract'!$R$5,OFFSET('Palm extract'!$A$6:$M$38,'Palm extract'!$Q$5-2+ROW($A275),8,1,1)=0),"",OFFSET('Palm extract'!$A$1:$M$38,'Palm extract'!$Q$5-2+ROW($A275),8,1,1))</f>
      </c>
      <c r="J284" s="106"/>
      <c r="K284" s="107">
        <f ca="1">IF('Palm extract'!$Q$5-2+ROW($A275)&lt;'Palm extract'!$R$5,OFFSET('Palm extract'!$A$6:$M$38,'Palm extract'!$Q$5-2+ROW($A275),5,1,1),"")</f>
      </c>
    </row>
    <row r="285" spans="7:11" ht="12">
      <c r="G285" s="17">
        <f ca="1">IF('Palm extract'!$Q$5-2+ROW($A276)&lt;'Palm extract'!$R$5,OFFSET('Palm extract'!$A$6:$M$38,'Palm extract'!$Q$5-2+ROW($A276),0,1,1),"")</f>
      </c>
      <c r="H285" s="13">
        <f ca="1">IF('Palm extract'!$Q$5-2+ROW($A276)&lt;'Palm extract'!$R$5,OFFSET('Palm extract'!$A$6:$M$38,'Palm extract'!$Q$5-2+ROW($A276),7,1,1),"")</f>
      </c>
      <c r="I285" s="13">
        <f ca="1">IF(OR('Palm extract'!$Q$5-2+ROW($A276)&lt;'Palm extract'!$R$5,OFFSET('Palm extract'!$A$6:$M$38,'Palm extract'!$Q$5-2+ROW($A276),8,1,1)=0),"",OFFSET('Palm extract'!$A$1:$M$38,'Palm extract'!$Q$5-2+ROW($A276),8,1,1))</f>
      </c>
      <c r="J285" s="106"/>
      <c r="K285" s="107">
        <f ca="1">IF('Palm extract'!$Q$5-2+ROW($A276)&lt;'Palm extract'!$R$5,OFFSET('Palm extract'!$A$6:$M$38,'Palm extract'!$Q$5-2+ROW($A276),5,1,1),"")</f>
      </c>
    </row>
    <row r="286" spans="7:11" ht="12">
      <c r="G286" s="17">
        <f ca="1">IF('Palm extract'!$Q$5-2+ROW($A277)&lt;'Palm extract'!$R$5,OFFSET('Palm extract'!$A$6:$M$38,'Palm extract'!$Q$5-2+ROW($A277),0,1,1),"")</f>
      </c>
      <c r="H286" s="13">
        <f ca="1">IF('Palm extract'!$Q$5-2+ROW($A277)&lt;'Palm extract'!$R$5,OFFSET('Palm extract'!$A$6:$M$38,'Palm extract'!$Q$5-2+ROW($A277),7,1,1),"")</f>
      </c>
      <c r="I286" s="13">
        <f ca="1">IF(OR('Palm extract'!$Q$5-2+ROW($A277)&lt;'Palm extract'!$R$5,OFFSET('Palm extract'!$A$6:$M$38,'Palm extract'!$Q$5-2+ROW($A277),8,1,1)=0),"",OFFSET('Palm extract'!$A$1:$M$38,'Palm extract'!$Q$5-2+ROW($A277),8,1,1))</f>
      </c>
      <c r="J286" s="106"/>
      <c r="K286" s="107">
        <f ca="1">IF('Palm extract'!$Q$5-2+ROW($A277)&lt;'Palm extract'!$R$5,OFFSET('Palm extract'!$A$6:$M$38,'Palm extract'!$Q$5-2+ROW($A277),5,1,1),"")</f>
      </c>
    </row>
    <row r="287" spans="7:11" ht="12">
      <c r="G287" s="17">
        <f ca="1">IF('Palm extract'!$Q$5-2+ROW($A278)&lt;'Palm extract'!$R$5,OFFSET('Palm extract'!$A$6:$M$38,'Palm extract'!$Q$5-2+ROW($A278),0,1,1),"")</f>
      </c>
      <c r="H287" s="13">
        <f ca="1">IF('Palm extract'!$Q$5-2+ROW($A278)&lt;'Palm extract'!$R$5,OFFSET('Palm extract'!$A$6:$M$38,'Palm extract'!$Q$5-2+ROW($A278),7,1,1),"")</f>
      </c>
      <c r="I287" s="13">
        <f ca="1">IF(OR('Palm extract'!$Q$5-2+ROW($A278)&lt;'Palm extract'!$R$5,OFFSET('Palm extract'!$A$6:$M$38,'Palm extract'!$Q$5-2+ROW($A278),8,1,1)=0),"",OFFSET('Palm extract'!$A$1:$M$38,'Palm extract'!$Q$5-2+ROW($A278),8,1,1))</f>
      </c>
      <c r="J287" s="106"/>
      <c r="K287" s="107">
        <f ca="1">IF('Palm extract'!$Q$5-2+ROW($A278)&lt;'Palm extract'!$R$5,OFFSET('Palm extract'!$A$6:$M$38,'Palm extract'!$Q$5-2+ROW($A278),5,1,1),"")</f>
      </c>
    </row>
    <row r="288" spans="7:11" ht="12">
      <c r="G288" s="17">
        <f ca="1">IF('Palm extract'!$Q$5-2+ROW($A279)&lt;'Palm extract'!$R$5,OFFSET('Palm extract'!$A$6:$M$38,'Palm extract'!$Q$5-2+ROW($A279),0,1,1),"")</f>
      </c>
      <c r="H288" s="13">
        <f ca="1">IF('Palm extract'!$Q$5-2+ROW($A279)&lt;'Palm extract'!$R$5,OFFSET('Palm extract'!$A$6:$M$38,'Palm extract'!$Q$5-2+ROW($A279),7,1,1),"")</f>
      </c>
      <c r="I288" s="13">
        <f ca="1">IF(OR('Palm extract'!$Q$5-2+ROW($A279)&lt;'Palm extract'!$R$5,OFFSET('Palm extract'!$A$6:$M$38,'Palm extract'!$Q$5-2+ROW($A279),8,1,1)=0),"",OFFSET('Palm extract'!$A$1:$M$38,'Palm extract'!$Q$5-2+ROW($A279),8,1,1))</f>
      </c>
      <c r="J288" s="106"/>
      <c r="K288" s="107">
        <f ca="1">IF('Palm extract'!$Q$5-2+ROW($A279)&lt;'Palm extract'!$R$5,OFFSET('Palm extract'!$A$6:$M$38,'Palm extract'!$Q$5-2+ROW($A279),5,1,1),"")</f>
      </c>
    </row>
    <row r="289" spans="7:11" ht="12">
      <c r="G289" s="17">
        <f ca="1">IF('Palm extract'!$Q$5-2+ROW($A280)&lt;'Palm extract'!$R$5,OFFSET('Palm extract'!$A$6:$M$38,'Palm extract'!$Q$5-2+ROW($A280),0,1,1),"")</f>
      </c>
      <c r="H289" s="13">
        <f ca="1">IF('Palm extract'!$Q$5-2+ROW($A280)&lt;'Palm extract'!$R$5,OFFSET('Palm extract'!$A$6:$M$38,'Palm extract'!$Q$5-2+ROW($A280),7,1,1),"")</f>
      </c>
      <c r="I289" s="13">
        <f ca="1">IF(OR('Palm extract'!$Q$5-2+ROW($A280)&lt;'Palm extract'!$R$5,OFFSET('Palm extract'!$A$6:$M$38,'Palm extract'!$Q$5-2+ROW($A280),8,1,1)=0),"",OFFSET('Palm extract'!$A$1:$M$38,'Palm extract'!$Q$5-2+ROW($A280),8,1,1))</f>
      </c>
      <c r="J289" s="106"/>
      <c r="K289" s="107">
        <f ca="1">IF('Palm extract'!$Q$5-2+ROW($A280)&lt;'Palm extract'!$R$5,OFFSET('Palm extract'!$A$6:$M$38,'Palm extract'!$Q$5-2+ROW($A280),5,1,1),"")</f>
      </c>
    </row>
    <row r="290" spans="7:11" ht="12">
      <c r="G290" s="17">
        <f ca="1">IF('Palm extract'!$Q$5-2+ROW($A281)&lt;'Palm extract'!$R$5,OFFSET('Palm extract'!$A$6:$M$38,'Palm extract'!$Q$5-2+ROW($A281),0,1,1),"")</f>
      </c>
      <c r="H290" s="13">
        <f ca="1">IF('Palm extract'!$Q$5-2+ROW($A281)&lt;'Palm extract'!$R$5,OFFSET('Palm extract'!$A$6:$M$38,'Palm extract'!$Q$5-2+ROW($A281),7,1,1),"")</f>
      </c>
      <c r="I290" s="13">
        <f ca="1">IF(OR('Palm extract'!$Q$5-2+ROW($A281)&lt;'Palm extract'!$R$5,OFFSET('Palm extract'!$A$6:$M$38,'Palm extract'!$Q$5-2+ROW($A281),8,1,1)=0),"",OFFSET('Palm extract'!$A$1:$M$38,'Palm extract'!$Q$5-2+ROW($A281),8,1,1))</f>
      </c>
      <c r="J290" s="106"/>
      <c r="K290" s="107">
        <f ca="1">IF('Palm extract'!$Q$5-2+ROW($A281)&lt;'Palm extract'!$R$5,OFFSET('Palm extract'!$A$6:$M$38,'Palm extract'!$Q$5-2+ROW($A281),5,1,1),"")</f>
      </c>
    </row>
    <row r="291" spans="7:11" ht="12">
      <c r="G291" s="17">
        <f ca="1">IF('Palm extract'!$Q$5-2+ROW($A282)&lt;'Palm extract'!$R$5,OFFSET('Palm extract'!$A$6:$M$38,'Palm extract'!$Q$5-2+ROW($A282),0,1,1),"")</f>
      </c>
      <c r="H291" s="13">
        <f ca="1">IF('Palm extract'!$Q$5-2+ROW($A282)&lt;'Palm extract'!$R$5,OFFSET('Palm extract'!$A$6:$M$38,'Palm extract'!$Q$5-2+ROW($A282),7,1,1),"")</f>
      </c>
      <c r="I291" s="13">
        <f ca="1">IF(OR('Palm extract'!$Q$5-2+ROW($A282)&lt;'Palm extract'!$R$5,OFFSET('Palm extract'!$A$6:$M$38,'Palm extract'!$Q$5-2+ROW($A282),8,1,1)=0),"",OFFSET('Palm extract'!$A$1:$M$38,'Palm extract'!$Q$5-2+ROW($A282),8,1,1))</f>
      </c>
      <c r="J291" s="106"/>
      <c r="K291" s="107">
        <f ca="1">IF('Palm extract'!$Q$5-2+ROW($A282)&lt;'Palm extract'!$R$5,OFFSET('Palm extract'!$A$6:$M$38,'Palm extract'!$Q$5-2+ROW($A282),5,1,1),"")</f>
      </c>
    </row>
    <row r="292" spans="7:11" ht="12">
      <c r="G292" s="17">
        <f ca="1">IF('Palm extract'!$Q$5-2+ROW($A283)&lt;'Palm extract'!$R$5,OFFSET('Palm extract'!$A$6:$M$38,'Palm extract'!$Q$5-2+ROW($A283),0,1,1),"")</f>
      </c>
      <c r="H292" s="13">
        <f ca="1">IF('Palm extract'!$Q$5-2+ROW($A283)&lt;'Palm extract'!$R$5,OFFSET('Palm extract'!$A$6:$M$38,'Palm extract'!$Q$5-2+ROW($A283),7,1,1),"")</f>
      </c>
      <c r="I292" s="13">
        <f ca="1">IF(OR('Palm extract'!$Q$5-2+ROW($A283)&lt;'Palm extract'!$R$5,OFFSET('Palm extract'!$A$6:$M$38,'Palm extract'!$Q$5-2+ROW($A283),8,1,1)=0),"",OFFSET('Palm extract'!$A$1:$M$38,'Palm extract'!$Q$5-2+ROW($A283),8,1,1))</f>
      </c>
      <c r="J292" s="106"/>
      <c r="K292" s="107">
        <f ca="1">IF('Palm extract'!$Q$5-2+ROW($A283)&lt;'Palm extract'!$R$5,OFFSET('Palm extract'!$A$6:$M$38,'Palm extract'!$Q$5-2+ROW($A283),5,1,1),"")</f>
      </c>
    </row>
    <row r="293" spans="7:11" ht="12">
      <c r="G293" s="17">
        <f ca="1">IF('Palm extract'!$Q$5-2+ROW($A284)&lt;'Palm extract'!$R$5,OFFSET('Palm extract'!$A$6:$M$38,'Palm extract'!$Q$5-2+ROW($A284),0,1,1),"")</f>
      </c>
      <c r="H293" s="13">
        <f ca="1">IF('Palm extract'!$Q$5-2+ROW($A284)&lt;'Palm extract'!$R$5,OFFSET('Palm extract'!$A$6:$M$38,'Palm extract'!$Q$5-2+ROW($A284),7,1,1),"")</f>
      </c>
      <c r="I293" s="13">
        <f ca="1">IF(OR('Palm extract'!$Q$5-2+ROW($A284)&lt;'Palm extract'!$R$5,OFFSET('Palm extract'!$A$6:$M$38,'Palm extract'!$Q$5-2+ROW($A284),8,1,1)=0),"",OFFSET('Palm extract'!$A$1:$M$38,'Palm extract'!$Q$5-2+ROW($A284),8,1,1))</f>
      </c>
      <c r="J293" s="106"/>
      <c r="K293" s="107">
        <f ca="1">IF('Palm extract'!$Q$5-2+ROW($A284)&lt;'Palm extract'!$R$5,OFFSET('Palm extract'!$A$6:$M$38,'Palm extract'!$Q$5-2+ROW($A284),5,1,1),"")</f>
      </c>
    </row>
    <row r="294" spans="7:11" ht="12">
      <c r="G294" s="17">
        <f ca="1">IF('Palm extract'!$Q$5-2+ROW($A285)&lt;'Palm extract'!$R$5,OFFSET('Palm extract'!$A$6:$M$38,'Palm extract'!$Q$5-2+ROW($A285),0,1,1),"")</f>
      </c>
      <c r="H294" s="13">
        <f ca="1">IF('Palm extract'!$Q$5-2+ROW($A285)&lt;'Palm extract'!$R$5,OFFSET('Palm extract'!$A$6:$M$38,'Palm extract'!$Q$5-2+ROW($A285),7,1,1),"")</f>
      </c>
      <c r="I294" s="13">
        <f ca="1">IF(OR('Palm extract'!$Q$5-2+ROW($A285)&lt;'Palm extract'!$R$5,OFFSET('Palm extract'!$A$6:$M$38,'Palm extract'!$Q$5-2+ROW($A285),8,1,1)=0),"",OFFSET('Palm extract'!$A$1:$M$38,'Palm extract'!$Q$5-2+ROW($A285),8,1,1))</f>
      </c>
      <c r="J294" s="106"/>
      <c r="K294" s="107">
        <f ca="1">IF('Palm extract'!$Q$5-2+ROW($A285)&lt;'Palm extract'!$R$5,OFFSET('Palm extract'!$A$6:$M$38,'Palm extract'!$Q$5-2+ROW($A285),5,1,1),"")</f>
      </c>
    </row>
    <row r="295" spans="7:11" ht="12">
      <c r="G295" s="17">
        <f ca="1">IF('Palm extract'!$Q$5-2+ROW($A286)&lt;'Palm extract'!$R$5,OFFSET('Palm extract'!$A$6:$M$38,'Palm extract'!$Q$5-2+ROW($A286),0,1,1),"")</f>
      </c>
      <c r="H295" s="13">
        <f ca="1">IF('Palm extract'!$Q$5-2+ROW($A286)&lt;'Palm extract'!$R$5,OFFSET('Palm extract'!$A$6:$M$38,'Palm extract'!$Q$5-2+ROW($A286),7,1,1),"")</f>
      </c>
      <c r="I295" s="13">
        <f ca="1">IF(OR('Palm extract'!$Q$5-2+ROW($A286)&lt;'Palm extract'!$R$5,OFFSET('Palm extract'!$A$6:$M$38,'Palm extract'!$Q$5-2+ROW($A286),8,1,1)=0),"",OFFSET('Palm extract'!$A$1:$M$38,'Palm extract'!$Q$5-2+ROW($A286),8,1,1))</f>
      </c>
      <c r="J295" s="106"/>
      <c r="K295" s="107">
        <f ca="1">IF('Palm extract'!$Q$5-2+ROW($A286)&lt;'Palm extract'!$R$5,OFFSET('Palm extract'!$A$6:$M$38,'Palm extract'!$Q$5-2+ROW($A286),5,1,1),"")</f>
      </c>
    </row>
    <row r="296" spans="7:11" ht="12">
      <c r="G296" s="17">
        <f ca="1">IF('Palm extract'!$Q$5-2+ROW($A287)&lt;'Palm extract'!$R$5,OFFSET('Palm extract'!$A$6:$M$38,'Palm extract'!$Q$5-2+ROW($A287),0,1,1),"")</f>
      </c>
      <c r="H296" s="13">
        <f ca="1">IF('Palm extract'!$Q$5-2+ROW($A287)&lt;'Palm extract'!$R$5,OFFSET('Palm extract'!$A$6:$M$38,'Palm extract'!$Q$5-2+ROW($A287),7,1,1),"")</f>
      </c>
      <c r="I296" s="13">
        <f ca="1">IF(OR('Palm extract'!$Q$5-2+ROW($A287)&lt;'Palm extract'!$R$5,OFFSET('Palm extract'!$A$6:$M$38,'Palm extract'!$Q$5-2+ROW($A287),8,1,1)=0),"",OFFSET('Palm extract'!$A$1:$M$38,'Palm extract'!$Q$5-2+ROW($A287),8,1,1))</f>
      </c>
      <c r="J296" s="106"/>
      <c r="K296" s="107">
        <f ca="1">IF('Palm extract'!$Q$5-2+ROW($A287)&lt;'Palm extract'!$R$5,OFFSET('Palm extract'!$A$6:$M$38,'Palm extract'!$Q$5-2+ROW($A287),5,1,1),"")</f>
      </c>
    </row>
    <row r="297" spans="7:11" ht="12">
      <c r="G297" s="17">
        <f ca="1">IF('Palm extract'!$Q$5-2+ROW($A288)&lt;'Palm extract'!$R$5,OFFSET('Palm extract'!$A$6:$M$38,'Palm extract'!$Q$5-2+ROW($A288),0,1,1),"")</f>
      </c>
      <c r="H297" s="13">
        <f ca="1">IF('Palm extract'!$Q$5-2+ROW($A288)&lt;'Palm extract'!$R$5,OFFSET('Palm extract'!$A$6:$M$38,'Palm extract'!$Q$5-2+ROW($A288),7,1,1),"")</f>
      </c>
      <c r="I297" s="13">
        <f ca="1">IF(OR('Palm extract'!$Q$5-2+ROW($A288)&lt;'Palm extract'!$R$5,OFFSET('Palm extract'!$A$6:$M$38,'Palm extract'!$Q$5-2+ROW($A288),8,1,1)=0),"",OFFSET('Palm extract'!$A$1:$M$38,'Palm extract'!$Q$5-2+ROW($A288),8,1,1))</f>
      </c>
      <c r="J297" s="106"/>
      <c r="K297" s="107">
        <f ca="1">IF('Palm extract'!$Q$5-2+ROW($A288)&lt;'Palm extract'!$R$5,OFFSET('Palm extract'!$A$6:$M$38,'Palm extract'!$Q$5-2+ROW($A288),5,1,1),"")</f>
      </c>
    </row>
    <row r="298" spans="7:11" ht="12">
      <c r="G298" s="17">
        <f ca="1">IF('Palm extract'!$Q$5-2+ROW($A289)&lt;'Palm extract'!$R$5,OFFSET('Palm extract'!$A$6:$M$38,'Palm extract'!$Q$5-2+ROW($A289),0,1,1),"")</f>
      </c>
      <c r="H298" s="13">
        <f ca="1">IF('Palm extract'!$Q$5-2+ROW($A289)&lt;'Palm extract'!$R$5,OFFSET('Palm extract'!$A$6:$M$38,'Palm extract'!$Q$5-2+ROW($A289),7,1,1),"")</f>
      </c>
      <c r="I298" s="13">
        <f ca="1">IF(OR('Palm extract'!$Q$5-2+ROW($A289)&lt;'Palm extract'!$R$5,OFFSET('Palm extract'!$A$6:$M$38,'Palm extract'!$Q$5-2+ROW($A289),8,1,1)=0),"",OFFSET('Palm extract'!$A$1:$M$38,'Palm extract'!$Q$5-2+ROW($A289),8,1,1))</f>
      </c>
      <c r="J298" s="106"/>
      <c r="K298" s="107">
        <f ca="1">IF('Palm extract'!$Q$5-2+ROW($A289)&lt;'Palm extract'!$R$5,OFFSET('Palm extract'!$A$6:$M$38,'Palm extract'!$Q$5-2+ROW($A289),5,1,1),"")</f>
      </c>
    </row>
    <row r="299" spans="7:11" ht="12">
      <c r="G299" s="17">
        <f ca="1">IF('Palm extract'!$Q$5-2+ROW($A290)&lt;'Palm extract'!$R$5,OFFSET('Palm extract'!$A$6:$M$38,'Palm extract'!$Q$5-2+ROW($A290),0,1,1),"")</f>
      </c>
      <c r="H299" s="13">
        <f ca="1">IF('Palm extract'!$Q$5-2+ROW($A290)&lt;'Palm extract'!$R$5,OFFSET('Palm extract'!$A$6:$M$38,'Palm extract'!$Q$5-2+ROW($A290),7,1,1),"")</f>
      </c>
      <c r="I299" s="13">
        <f ca="1">IF(OR('Palm extract'!$Q$5-2+ROW($A290)&lt;'Palm extract'!$R$5,OFFSET('Palm extract'!$A$6:$M$38,'Palm extract'!$Q$5-2+ROW($A290),8,1,1)=0),"",OFFSET('Palm extract'!$A$1:$M$38,'Palm extract'!$Q$5-2+ROW($A290),8,1,1))</f>
      </c>
      <c r="J299" s="106"/>
      <c r="K299" s="107">
        <f ca="1">IF('Palm extract'!$Q$5-2+ROW($A290)&lt;'Palm extract'!$R$5,OFFSET('Palm extract'!$A$6:$M$38,'Palm extract'!$Q$5-2+ROW($A290),5,1,1),"")</f>
      </c>
    </row>
    <row r="300" spans="7:11" ht="12">
      <c r="G300" s="17">
        <f ca="1">IF('Palm extract'!$Q$5-2+ROW($A291)&lt;'Palm extract'!$R$5,OFFSET('Palm extract'!$A$6:$M$38,'Palm extract'!$Q$5-2+ROW($A291),0,1,1),"")</f>
      </c>
      <c r="H300" s="13">
        <f ca="1">IF('Palm extract'!$Q$5-2+ROW($A291)&lt;'Palm extract'!$R$5,OFFSET('Palm extract'!$A$6:$M$38,'Palm extract'!$Q$5-2+ROW($A291),7,1,1),"")</f>
      </c>
      <c r="I300" s="13">
        <f ca="1">IF(OR('Palm extract'!$Q$5-2+ROW($A291)&lt;'Palm extract'!$R$5,OFFSET('Palm extract'!$A$6:$M$38,'Palm extract'!$Q$5-2+ROW($A291),8,1,1)=0),"",OFFSET('Palm extract'!$A$1:$M$38,'Palm extract'!$Q$5-2+ROW($A291),8,1,1))</f>
      </c>
      <c r="J300" s="106"/>
      <c r="K300" s="107">
        <f ca="1">IF('Palm extract'!$Q$5-2+ROW($A291)&lt;'Palm extract'!$R$5,OFFSET('Palm extract'!$A$6:$M$38,'Palm extract'!$Q$5-2+ROW($A291),5,1,1),"")</f>
      </c>
    </row>
    <row r="301" spans="7:11" ht="12">
      <c r="G301" s="17">
        <f ca="1">IF('Palm extract'!$Q$5-2+ROW($A292)&lt;'Palm extract'!$R$5,OFFSET('Palm extract'!$A$6:$M$38,'Palm extract'!$Q$5-2+ROW($A292),0,1,1),"")</f>
      </c>
      <c r="H301" s="13">
        <f ca="1">IF('Palm extract'!$Q$5-2+ROW($A292)&lt;'Palm extract'!$R$5,OFFSET('Palm extract'!$A$6:$M$38,'Palm extract'!$Q$5-2+ROW($A292),7,1,1),"")</f>
      </c>
      <c r="I301" s="13">
        <f ca="1">IF(OR('Palm extract'!$Q$5-2+ROW($A292)&lt;'Palm extract'!$R$5,OFFSET('Palm extract'!$A$6:$M$38,'Palm extract'!$Q$5-2+ROW($A292),8,1,1)=0),"",OFFSET('Palm extract'!$A$1:$M$38,'Palm extract'!$Q$5-2+ROW($A292),8,1,1))</f>
      </c>
      <c r="J301" s="106"/>
      <c r="K301" s="107">
        <f ca="1">IF('Palm extract'!$Q$5-2+ROW($A292)&lt;'Palm extract'!$R$5,OFFSET('Palm extract'!$A$6:$M$38,'Palm extract'!$Q$5-2+ROW($A292),5,1,1),"")</f>
      </c>
    </row>
    <row r="302" spans="7:11" ht="12">
      <c r="G302" s="17">
        <f ca="1">IF('Palm extract'!$Q$5-2+ROW($A293)&lt;'Palm extract'!$R$5,OFFSET('Palm extract'!$A$6:$M$38,'Palm extract'!$Q$5-2+ROW($A293),0,1,1),"")</f>
      </c>
      <c r="H302" s="13">
        <f ca="1">IF('Palm extract'!$Q$5-2+ROW($A293)&lt;'Palm extract'!$R$5,OFFSET('Palm extract'!$A$6:$M$38,'Palm extract'!$Q$5-2+ROW($A293),7,1,1),"")</f>
      </c>
      <c r="I302" s="13">
        <f ca="1">IF(OR('Palm extract'!$Q$5-2+ROW($A293)&lt;'Palm extract'!$R$5,OFFSET('Palm extract'!$A$6:$M$38,'Palm extract'!$Q$5-2+ROW($A293),8,1,1)=0),"",OFFSET('Palm extract'!$A$1:$M$38,'Palm extract'!$Q$5-2+ROW($A293),8,1,1))</f>
      </c>
      <c r="J302" s="106"/>
      <c r="K302" s="107">
        <f ca="1">IF('Palm extract'!$Q$5-2+ROW($A293)&lt;'Palm extract'!$R$5,OFFSET('Palm extract'!$A$6:$M$38,'Palm extract'!$Q$5-2+ROW($A293),5,1,1),"")</f>
      </c>
    </row>
    <row r="303" spans="7:11" ht="12">
      <c r="G303" s="17">
        <f ca="1">IF('Palm extract'!$Q$5-2+ROW($A294)&lt;'Palm extract'!$R$5,OFFSET('Palm extract'!$A$6:$M$38,'Palm extract'!$Q$5-2+ROW($A294),0,1,1),"")</f>
      </c>
      <c r="H303" s="13">
        <f ca="1">IF('Palm extract'!$Q$5-2+ROW($A294)&lt;'Palm extract'!$R$5,OFFSET('Palm extract'!$A$6:$M$38,'Palm extract'!$Q$5-2+ROW($A294),7,1,1),"")</f>
      </c>
      <c r="I303" s="13">
        <f ca="1">IF(OR('Palm extract'!$Q$5-2+ROW($A294)&lt;'Palm extract'!$R$5,OFFSET('Palm extract'!$A$6:$M$38,'Palm extract'!$Q$5-2+ROW($A294),8,1,1)=0),"",OFFSET('Palm extract'!$A$1:$M$38,'Palm extract'!$Q$5-2+ROW($A294),8,1,1))</f>
      </c>
      <c r="J303" s="106"/>
      <c r="K303" s="107">
        <f ca="1">IF('Palm extract'!$Q$5-2+ROW($A294)&lt;'Palm extract'!$R$5,OFFSET('Palm extract'!$A$6:$M$38,'Palm extract'!$Q$5-2+ROW($A294),5,1,1),"")</f>
      </c>
    </row>
    <row r="304" spans="7:11" ht="12">
      <c r="G304" s="17">
        <f ca="1">IF('Palm extract'!$Q$5-2+ROW($A295)&lt;'Palm extract'!$R$5,OFFSET('Palm extract'!$A$6:$M$38,'Palm extract'!$Q$5-2+ROW($A295),0,1,1),"")</f>
      </c>
      <c r="H304" s="13">
        <f ca="1">IF('Palm extract'!$Q$5-2+ROW($A295)&lt;'Palm extract'!$R$5,OFFSET('Palm extract'!$A$6:$M$38,'Palm extract'!$Q$5-2+ROW($A295),7,1,1),"")</f>
      </c>
      <c r="I304" s="13">
        <f ca="1">IF(OR('Palm extract'!$Q$5-2+ROW($A295)&lt;'Palm extract'!$R$5,OFFSET('Palm extract'!$A$6:$M$38,'Palm extract'!$Q$5-2+ROW($A295),8,1,1)=0),"",OFFSET('Palm extract'!$A$1:$M$38,'Palm extract'!$Q$5-2+ROW($A295),8,1,1))</f>
      </c>
      <c r="J304" s="106"/>
      <c r="K304" s="107">
        <f ca="1">IF('Palm extract'!$Q$5-2+ROW($A295)&lt;'Palm extract'!$R$5,OFFSET('Palm extract'!$A$6:$M$38,'Palm extract'!$Q$5-2+ROW($A295),5,1,1),"")</f>
      </c>
    </row>
    <row r="305" spans="7:11" ht="12">
      <c r="G305" s="17">
        <f ca="1">IF('Palm extract'!$Q$5-2+ROW($A296)&lt;'Palm extract'!$R$5,OFFSET('Palm extract'!$A$6:$M$38,'Palm extract'!$Q$5-2+ROW($A296),0,1,1),"")</f>
      </c>
      <c r="H305" s="13">
        <f ca="1">IF('Palm extract'!$Q$5-2+ROW($A296)&lt;'Palm extract'!$R$5,OFFSET('Palm extract'!$A$6:$M$38,'Palm extract'!$Q$5-2+ROW($A296),7,1,1),"")</f>
      </c>
      <c r="I305" s="13">
        <f ca="1">IF(OR('Palm extract'!$Q$5-2+ROW($A296)&lt;'Palm extract'!$R$5,OFFSET('Palm extract'!$A$6:$M$38,'Palm extract'!$Q$5-2+ROW($A296),8,1,1)=0),"",OFFSET('Palm extract'!$A$1:$M$38,'Palm extract'!$Q$5-2+ROW($A296),8,1,1))</f>
      </c>
      <c r="J305" s="106"/>
      <c r="K305" s="107">
        <f ca="1">IF('Palm extract'!$Q$5-2+ROW($A296)&lt;'Palm extract'!$R$5,OFFSET('Palm extract'!$A$6:$M$38,'Palm extract'!$Q$5-2+ROW($A296),5,1,1),"")</f>
      </c>
    </row>
    <row r="306" spans="7:11" ht="12">
      <c r="G306" s="17">
        <f ca="1">IF('Palm extract'!$Q$5-2+ROW($A297)&lt;'Palm extract'!$R$5,OFFSET('Palm extract'!$A$6:$M$38,'Palm extract'!$Q$5-2+ROW($A297),0,1,1),"")</f>
      </c>
      <c r="H306" s="13">
        <f ca="1">IF('Palm extract'!$Q$5-2+ROW($A297)&lt;'Palm extract'!$R$5,OFFSET('Palm extract'!$A$6:$M$38,'Palm extract'!$Q$5-2+ROW($A297),7,1,1),"")</f>
      </c>
      <c r="I306" s="13">
        <f ca="1">IF(OR('Palm extract'!$Q$5-2+ROW($A297)&lt;'Palm extract'!$R$5,OFFSET('Palm extract'!$A$6:$M$38,'Palm extract'!$Q$5-2+ROW($A297),8,1,1)=0),"",OFFSET('Palm extract'!$A$1:$M$38,'Palm extract'!$Q$5-2+ROW($A297),8,1,1))</f>
      </c>
      <c r="J306" s="106"/>
      <c r="K306" s="107">
        <f ca="1">IF('Palm extract'!$Q$5-2+ROW($A297)&lt;'Palm extract'!$R$5,OFFSET('Palm extract'!$A$6:$M$38,'Palm extract'!$Q$5-2+ROW($A297),5,1,1),"")</f>
      </c>
    </row>
    <row r="307" spans="7:11" ht="12">
      <c r="G307" s="17">
        <f ca="1">IF('Palm extract'!$Q$5-2+ROW($A298)&lt;'Palm extract'!$R$5,OFFSET('Palm extract'!$A$6:$M$38,'Palm extract'!$Q$5-2+ROW($A298),0,1,1),"")</f>
      </c>
      <c r="H307" s="13">
        <f ca="1">IF('Palm extract'!$Q$5-2+ROW($A298)&lt;'Palm extract'!$R$5,OFFSET('Palm extract'!$A$6:$M$38,'Palm extract'!$Q$5-2+ROW($A298),7,1,1),"")</f>
      </c>
      <c r="I307" s="13">
        <f ca="1">IF(OR('Palm extract'!$Q$5-2+ROW($A298)&lt;'Palm extract'!$R$5,OFFSET('Palm extract'!$A$6:$M$38,'Palm extract'!$Q$5-2+ROW($A298),8,1,1)=0),"",OFFSET('Palm extract'!$A$1:$M$38,'Palm extract'!$Q$5-2+ROW($A298),8,1,1))</f>
      </c>
      <c r="J307" s="106"/>
      <c r="K307" s="107">
        <f ca="1">IF('Palm extract'!$Q$5-2+ROW($A298)&lt;'Palm extract'!$R$5,OFFSET('Palm extract'!$A$6:$M$38,'Palm extract'!$Q$5-2+ROW($A298),5,1,1),"")</f>
      </c>
    </row>
    <row r="308" spans="7:11" ht="12">
      <c r="G308" s="17">
        <f ca="1">IF('Palm extract'!$Q$5-2+ROW($A299)&lt;'Palm extract'!$R$5,OFFSET('Palm extract'!$A$6:$M$38,'Palm extract'!$Q$5-2+ROW($A299),0,1,1),"")</f>
      </c>
      <c r="H308" s="13">
        <f ca="1">IF('Palm extract'!$Q$5-2+ROW($A299)&lt;'Palm extract'!$R$5,OFFSET('Palm extract'!$A$6:$M$38,'Palm extract'!$Q$5-2+ROW($A299),7,1,1),"")</f>
      </c>
      <c r="I308" s="13">
        <f ca="1">IF(OR('Palm extract'!$Q$5-2+ROW($A299)&lt;'Palm extract'!$R$5,OFFSET('Palm extract'!$A$6:$M$38,'Palm extract'!$Q$5-2+ROW($A299),8,1,1)=0),"",OFFSET('Palm extract'!$A$1:$M$38,'Palm extract'!$Q$5-2+ROW($A299),8,1,1))</f>
      </c>
      <c r="J308" s="106"/>
      <c r="K308" s="107">
        <f ca="1">IF('Palm extract'!$Q$5-2+ROW($A299)&lt;'Palm extract'!$R$5,OFFSET('Palm extract'!$A$6:$M$38,'Palm extract'!$Q$5-2+ROW($A299),5,1,1),"")</f>
      </c>
    </row>
    <row r="309" spans="7:11" ht="12">
      <c r="G309" s="17">
        <f ca="1">IF('Palm extract'!$Q$5-2+ROW($A300)&lt;'Palm extract'!$R$5,OFFSET('Palm extract'!$A$6:$M$38,'Palm extract'!$Q$5-2+ROW($A300),0,1,1),"")</f>
      </c>
      <c r="H309" s="13">
        <f ca="1">IF('Palm extract'!$Q$5-2+ROW($A300)&lt;'Palm extract'!$R$5,OFFSET('Palm extract'!$A$6:$M$38,'Palm extract'!$Q$5-2+ROW($A300),7,1,1),"")</f>
      </c>
      <c r="I309" s="13">
        <f ca="1">IF(OR('Palm extract'!$Q$5-2+ROW($A300)&lt;'Palm extract'!$R$5,OFFSET('Palm extract'!$A$6:$M$38,'Palm extract'!$Q$5-2+ROW($A300),8,1,1)=0),"",OFFSET('Palm extract'!$A$1:$M$38,'Palm extract'!$Q$5-2+ROW($A300),8,1,1))</f>
      </c>
      <c r="J309" s="106"/>
      <c r="K309" s="107">
        <f ca="1">IF('Palm extract'!$Q$5-2+ROW($A300)&lt;'Palm extract'!$R$5,OFFSET('Palm extract'!$A$6:$M$38,'Palm extract'!$Q$5-2+ROW($A300),5,1,1),"")</f>
      </c>
    </row>
    <row r="310" spans="7:11" ht="12">
      <c r="G310" s="17">
        <f ca="1">IF('Palm extract'!$Q$5-2+ROW($A301)&lt;'Palm extract'!$R$5,OFFSET('Palm extract'!$A$6:$M$38,'Palm extract'!$Q$5-2+ROW($A301),0,1,1),"")</f>
      </c>
      <c r="H310" s="13">
        <f ca="1">IF('Palm extract'!$Q$5-2+ROW($A301)&lt;'Palm extract'!$R$5,OFFSET('Palm extract'!$A$6:$M$38,'Palm extract'!$Q$5-2+ROW($A301),7,1,1),"")</f>
      </c>
      <c r="I310" s="13">
        <f ca="1">IF(OR('Palm extract'!$Q$5-2+ROW($A301)&lt;'Palm extract'!$R$5,OFFSET('Palm extract'!$A$6:$M$38,'Palm extract'!$Q$5-2+ROW($A301),8,1,1)=0),"",OFFSET('Palm extract'!$A$1:$M$38,'Palm extract'!$Q$5-2+ROW($A301),8,1,1))</f>
      </c>
      <c r="J310" s="106"/>
      <c r="K310" s="107">
        <f ca="1">IF('Palm extract'!$Q$5-2+ROW($A301)&lt;'Palm extract'!$R$5,OFFSET('Palm extract'!$A$6:$M$38,'Palm extract'!$Q$5-2+ROW($A301),5,1,1),"")</f>
      </c>
    </row>
    <row r="311" spans="7:11" ht="12">
      <c r="G311" s="17">
        <f ca="1">IF('Palm extract'!$Q$5-2+ROW($A302)&lt;'Palm extract'!$R$5,OFFSET('Palm extract'!$A$6:$M$38,'Palm extract'!$Q$5-2+ROW($A302),0,1,1),"")</f>
      </c>
      <c r="H311" s="13">
        <f ca="1">IF('Palm extract'!$Q$5-2+ROW($A302)&lt;'Palm extract'!$R$5,OFFSET('Palm extract'!$A$6:$M$38,'Palm extract'!$Q$5-2+ROW($A302),7,1,1),"")</f>
      </c>
      <c r="I311" s="13">
        <f ca="1">IF(OR('Palm extract'!$Q$5-2+ROW($A302)&lt;'Palm extract'!$R$5,OFFSET('Palm extract'!$A$6:$M$38,'Palm extract'!$Q$5-2+ROW($A302),8,1,1)=0),"",OFFSET('Palm extract'!$A$1:$M$38,'Palm extract'!$Q$5-2+ROW($A302),8,1,1))</f>
      </c>
      <c r="J311" s="106"/>
      <c r="K311" s="107">
        <f ca="1">IF('Palm extract'!$Q$5-2+ROW($A302)&lt;'Palm extract'!$R$5,OFFSET('Palm extract'!$A$6:$M$38,'Palm extract'!$Q$5-2+ROW($A302),5,1,1),"")</f>
      </c>
    </row>
    <row r="312" spans="7:11" ht="12">
      <c r="G312" s="17">
        <f ca="1">IF('Palm extract'!$Q$5-2+ROW($A303)&lt;'Palm extract'!$R$5,OFFSET('Palm extract'!$A$6:$M$38,'Palm extract'!$Q$5-2+ROW($A303),0,1,1),"")</f>
      </c>
      <c r="H312" s="13">
        <f ca="1">IF('Palm extract'!$Q$5-2+ROW($A303)&lt;'Palm extract'!$R$5,OFFSET('Palm extract'!$A$6:$M$38,'Palm extract'!$Q$5-2+ROW($A303),7,1,1),"")</f>
      </c>
      <c r="I312" s="13">
        <f ca="1">IF(OR('Palm extract'!$Q$5-2+ROW($A303)&lt;'Palm extract'!$R$5,OFFSET('Palm extract'!$A$6:$M$38,'Palm extract'!$Q$5-2+ROW($A303),8,1,1)=0),"",OFFSET('Palm extract'!$A$1:$M$38,'Palm extract'!$Q$5-2+ROW($A303),8,1,1))</f>
      </c>
      <c r="J312" s="106"/>
      <c r="K312" s="107">
        <f ca="1">IF('Palm extract'!$Q$5-2+ROW($A303)&lt;'Palm extract'!$R$5,OFFSET('Palm extract'!$A$6:$M$38,'Palm extract'!$Q$5-2+ROW($A303),5,1,1),"")</f>
      </c>
    </row>
    <row r="313" spans="7:11" ht="12">
      <c r="G313" s="17">
        <f ca="1">IF('Palm extract'!$Q$5-2+ROW($A304)&lt;'Palm extract'!$R$5,OFFSET('Palm extract'!$A$6:$M$38,'Palm extract'!$Q$5-2+ROW($A304),0,1,1),"")</f>
      </c>
      <c r="H313" s="13">
        <f ca="1">IF('Palm extract'!$Q$5-2+ROW($A304)&lt;'Palm extract'!$R$5,OFFSET('Palm extract'!$A$6:$M$38,'Palm extract'!$Q$5-2+ROW($A304),7,1,1),"")</f>
      </c>
      <c r="I313" s="13">
        <f ca="1">IF(OR('Palm extract'!$Q$5-2+ROW($A304)&lt;'Palm extract'!$R$5,OFFSET('Palm extract'!$A$6:$M$38,'Palm extract'!$Q$5-2+ROW($A304),8,1,1)=0),"",OFFSET('Palm extract'!$A$1:$M$38,'Palm extract'!$Q$5-2+ROW($A304),8,1,1))</f>
      </c>
      <c r="J313" s="106"/>
      <c r="K313" s="107">
        <f ca="1">IF('Palm extract'!$Q$5-2+ROW($A304)&lt;'Palm extract'!$R$5,OFFSET('Palm extract'!$A$6:$M$38,'Palm extract'!$Q$5-2+ROW($A304),5,1,1),"")</f>
      </c>
    </row>
    <row r="314" spans="7:11" ht="12">
      <c r="G314" s="17">
        <f ca="1">IF('Palm extract'!$Q$5-2+ROW($A305)&lt;'Palm extract'!$R$5,OFFSET('Palm extract'!$A$6:$M$38,'Palm extract'!$Q$5-2+ROW($A305),0,1,1),"")</f>
      </c>
      <c r="H314" s="13">
        <f ca="1">IF('Palm extract'!$Q$5-2+ROW($A305)&lt;'Palm extract'!$R$5,OFFSET('Palm extract'!$A$6:$M$38,'Palm extract'!$Q$5-2+ROW($A305),7,1,1),"")</f>
      </c>
      <c r="I314" s="13">
        <f ca="1">IF(OR('Palm extract'!$Q$5-2+ROW($A305)&lt;'Palm extract'!$R$5,OFFSET('Palm extract'!$A$6:$M$38,'Palm extract'!$Q$5-2+ROW($A305),8,1,1)=0),"",OFFSET('Palm extract'!$A$1:$M$38,'Palm extract'!$Q$5-2+ROW($A305),8,1,1))</f>
      </c>
      <c r="J314" s="106"/>
      <c r="K314" s="107">
        <f ca="1">IF('Palm extract'!$Q$5-2+ROW($A305)&lt;'Palm extract'!$R$5,OFFSET('Palm extract'!$A$6:$M$38,'Palm extract'!$Q$5-2+ROW($A305),5,1,1),"")</f>
      </c>
    </row>
    <row r="315" spans="7:11" ht="12">
      <c r="G315" s="17">
        <f ca="1">IF('Palm extract'!$Q$5-2+ROW($A306)&lt;'Palm extract'!$R$5,OFFSET('Palm extract'!$A$6:$M$38,'Palm extract'!$Q$5-2+ROW($A306),0,1,1),"")</f>
      </c>
      <c r="H315" s="13">
        <f ca="1">IF('Palm extract'!$Q$5-2+ROW($A306)&lt;'Palm extract'!$R$5,OFFSET('Palm extract'!$A$6:$M$38,'Palm extract'!$Q$5-2+ROW($A306),7,1,1),"")</f>
      </c>
      <c r="I315" s="13">
        <f ca="1">IF(OR('Palm extract'!$Q$5-2+ROW($A306)&lt;'Palm extract'!$R$5,OFFSET('Palm extract'!$A$6:$M$38,'Palm extract'!$Q$5-2+ROW($A306),8,1,1)=0),"",OFFSET('Palm extract'!$A$1:$M$38,'Palm extract'!$Q$5-2+ROW($A306),8,1,1))</f>
      </c>
      <c r="J315" s="106"/>
      <c r="K315" s="107">
        <f ca="1">IF('Palm extract'!$Q$5-2+ROW($A306)&lt;'Palm extract'!$R$5,OFFSET('Palm extract'!$A$6:$M$38,'Palm extract'!$Q$5-2+ROW($A306),5,1,1),"")</f>
      </c>
    </row>
    <row r="316" spans="7:11" ht="12">
      <c r="G316" s="17">
        <f ca="1">IF('Palm extract'!$Q$5-2+ROW($A307)&lt;'Palm extract'!$R$5,OFFSET('Palm extract'!$A$6:$M$38,'Palm extract'!$Q$5-2+ROW($A307),0,1,1),"")</f>
      </c>
      <c r="H316" s="13">
        <f ca="1">IF('Palm extract'!$Q$5-2+ROW($A307)&lt;'Palm extract'!$R$5,OFFSET('Palm extract'!$A$6:$M$38,'Palm extract'!$Q$5-2+ROW($A307),7,1,1),"")</f>
      </c>
      <c r="I316" s="13">
        <f ca="1">IF(OR('Palm extract'!$Q$5-2+ROW($A307)&lt;'Palm extract'!$R$5,OFFSET('Palm extract'!$A$6:$M$38,'Palm extract'!$Q$5-2+ROW($A307),8,1,1)=0),"",OFFSET('Palm extract'!$A$1:$M$38,'Palm extract'!$Q$5-2+ROW($A307),8,1,1))</f>
      </c>
      <c r="J316" s="106"/>
      <c r="K316" s="107">
        <f ca="1">IF('Palm extract'!$Q$5-2+ROW($A307)&lt;'Palm extract'!$R$5,OFFSET('Palm extract'!$A$6:$M$38,'Palm extract'!$Q$5-2+ROW($A307),5,1,1),"")</f>
      </c>
    </row>
    <row r="317" spans="7:11" ht="12">
      <c r="G317" s="17">
        <f ca="1">IF('Palm extract'!$Q$5-2+ROW($A308)&lt;'Palm extract'!$R$5,OFFSET('Palm extract'!$A$6:$M$38,'Palm extract'!$Q$5-2+ROW($A308),0,1,1),"")</f>
      </c>
      <c r="H317" s="13">
        <f ca="1">IF('Palm extract'!$Q$5-2+ROW($A308)&lt;'Palm extract'!$R$5,OFFSET('Palm extract'!$A$6:$M$38,'Palm extract'!$Q$5-2+ROW($A308),7,1,1),"")</f>
      </c>
      <c r="I317" s="13">
        <f ca="1">IF(OR('Palm extract'!$Q$5-2+ROW($A308)&lt;'Palm extract'!$R$5,OFFSET('Palm extract'!$A$6:$M$38,'Palm extract'!$Q$5-2+ROW($A308),8,1,1)=0),"",OFFSET('Palm extract'!$A$1:$M$38,'Palm extract'!$Q$5-2+ROW($A308),8,1,1))</f>
      </c>
      <c r="J317" s="106"/>
      <c r="K317" s="107">
        <f ca="1">IF('Palm extract'!$Q$5-2+ROW($A308)&lt;'Palm extract'!$R$5,OFFSET('Palm extract'!$A$6:$M$38,'Palm extract'!$Q$5-2+ROW($A308),5,1,1),"")</f>
      </c>
    </row>
    <row r="318" spans="7:11" ht="12">
      <c r="G318" s="17">
        <f ca="1">IF('Palm extract'!$Q$5-2+ROW($A309)&lt;'Palm extract'!$R$5,OFFSET('Palm extract'!$A$6:$M$38,'Palm extract'!$Q$5-2+ROW($A309),0,1,1),"")</f>
      </c>
      <c r="H318" s="13">
        <f ca="1">IF('Palm extract'!$Q$5-2+ROW($A309)&lt;'Palm extract'!$R$5,OFFSET('Palm extract'!$A$6:$M$38,'Palm extract'!$Q$5-2+ROW($A309),7,1,1),"")</f>
      </c>
      <c r="I318" s="13">
        <f ca="1">IF(OR('Palm extract'!$Q$5-2+ROW($A309)&lt;'Palm extract'!$R$5,OFFSET('Palm extract'!$A$6:$M$38,'Palm extract'!$Q$5-2+ROW($A309),8,1,1)=0),"",OFFSET('Palm extract'!$A$1:$M$38,'Palm extract'!$Q$5-2+ROW($A309),8,1,1))</f>
      </c>
      <c r="J318" s="106"/>
      <c r="K318" s="107">
        <f ca="1">IF('Palm extract'!$Q$5-2+ROW($A309)&lt;'Palm extract'!$R$5,OFFSET('Palm extract'!$A$6:$M$38,'Palm extract'!$Q$5-2+ROW($A309),5,1,1),"")</f>
      </c>
    </row>
    <row r="319" spans="7:11" ht="12">
      <c r="G319" s="17">
        <f ca="1">IF('Palm extract'!$Q$5-2+ROW($A310)&lt;'Palm extract'!$R$5,OFFSET('Palm extract'!$A$6:$M$38,'Palm extract'!$Q$5-2+ROW($A310),0,1,1),"")</f>
      </c>
      <c r="H319" s="13">
        <f ca="1">IF('Palm extract'!$Q$5-2+ROW($A310)&lt;'Palm extract'!$R$5,OFFSET('Palm extract'!$A$6:$M$38,'Palm extract'!$Q$5-2+ROW($A310),7,1,1),"")</f>
      </c>
      <c r="I319" s="13">
        <f ca="1">IF(OR('Palm extract'!$Q$5-2+ROW($A310)&lt;'Palm extract'!$R$5,OFFSET('Palm extract'!$A$6:$M$38,'Palm extract'!$Q$5-2+ROW($A310),8,1,1)=0),"",OFFSET('Palm extract'!$A$1:$M$38,'Palm extract'!$Q$5-2+ROW($A310),8,1,1))</f>
      </c>
      <c r="J319" s="106"/>
      <c r="K319" s="107">
        <f ca="1">IF('Palm extract'!$Q$5-2+ROW($A310)&lt;'Palm extract'!$R$5,OFFSET('Palm extract'!$A$6:$M$38,'Palm extract'!$Q$5-2+ROW($A310),5,1,1),"")</f>
      </c>
    </row>
    <row r="320" spans="7:11" ht="12">
      <c r="G320" s="17">
        <f ca="1">IF('Palm extract'!$Q$5-2+ROW($A311)&lt;'Palm extract'!$R$5,OFFSET('Palm extract'!$A$6:$M$38,'Palm extract'!$Q$5-2+ROW($A311),0,1,1),"")</f>
      </c>
      <c r="H320" s="13">
        <f ca="1">IF('Palm extract'!$Q$5-2+ROW($A311)&lt;'Palm extract'!$R$5,OFFSET('Palm extract'!$A$6:$M$38,'Palm extract'!$Q$5-2+ROW($A311),7,1,1),"")</f>
      </c>
      <c r="I320" s="13">
        <f ca="1">IF(OR('Palm extract'!$Q$5-2+ROW($A311)&lt;'Palm extract'!$R$5,OFFSET('Palm extract'!$A$6:$M$38,'Palm extract'!$Q$5-2+ROW($A311),8,1,1)=0),"",OFFSET('Palm extract'!$A$1:$M$38,'Palm extract'!$Q$5-2+ROW($A311),8,1,1))</f>
      </c>
      <c r="J320" s="106"/>
      <c r="K320" s="107">
        <f ca="1">IF('Palm extract'!$Q$5-2+ROW($A311)&lt;'Palm extract'!$R$5,OFFSET('Palm extract'!$A$6:$M$38,'Palm extract'!$Q$5-2+ROW($A311),5,1,1),"")</f>
      </c>
    </row>
    <row r="321" spans="7:11" ht="12">
      <c r="G321" s="17">
        <f ca="1">IF('Palm extract'!$Q$5-2+ROW($A312)&lt;'Palm extract'!$R$5,OFFSET('Palm extract'!$A$6:$M$38,'Palm extract'!$Q$5-2+ROW($A312),0,1,1),"")</f>
      </c>
      <c r="H321" s="13">
        <f ca="1">IF('Palm extract'!$Q$5-2+ROW($A312)&lt;'Palm extract'!$R$5,OFFSET('Palm extract'!$A$6:$M$38,'Palm extract'!$Q$5-2+ROW($A312),7,1,1),"")</f>
      </c>
      <c r="I321" s="13">
        <f ca="1">IF(OR('Palm extract'!$Q$5-2+ROW($A312)&lt;'Palm extract'!$R$5,OFFSET('Palm extract'!$A$6:$M$38,'Palm extract'!$Q$5-2+ROW($A312),8,1,1)=0),"",OFFSET('Palm extract'!$A$1:$M$38,'Palm extract'!$Q$5-2+ROW($A312),8,1,1))</f>
      </c>
      <c r="J321" s="106"/>
      <c r="K321" s="107">
        <f ca="1">IF('Palm extract'!$Q$5-2+ROW($A312)&lt;'Palm extract'!$R$5,OFFSET('Palm extract'!$A$6:$M$38,'Palm extract'!$Q$5-2+ROW($A312),5,1,1),"")</f>
      </c>
    </row>
    <row r="322" spans="7:11" ht="12">
      <c r="G322" s="17">
        <f ca="1">IF('Palm extract'!$Q$5-2+ROW($A313)&lt;'Palm extract'!$R$5,OFFSET('Palm extract'!$A$6:$M$38,'Palm extract'!$Q$5-2+ROW($A313),0,1,1),"")</f>
      </c>
      <c r="H322" s="13">
        <f ca="1">IF('Palm extract'!$Q$5-2+ROW($A313)&lt;'Palm extract'!$R$5,OFFSET('Palm extract'!$A$6:$M$38,'Palm extract'!$Q$5-2+ROW($A313),7,1,1),"")</f>
      </c>
      <c r="I322" s="13">
        <f ca="1">IF(OR('Palm extract'!$Q$5-2+ROW($A313)&lt;'Palm extract'!$R$5,OFFSET('Palm extract'!$A$6:$M$38,'Palm extract'!$Q$5-2+ROW($A313),8,1,1)=0),"",OFFSET('Palm extract'!$A$1:$M$38,'Palm extract'!$Q$5-2+ROW($A313),8,1,1))</f>
      </c>
      <c r="J322" s="106"/>
      <c r="K322" s="107">
        <f ca="1">IF('Palm extract'!$Q$5-2+ROW($A313)&lt;'Palm extract'!$R$5,OFFSET('Palm extract'!$A$6:$M$38,'Palm extract'!$Q$5-2+ROW($A313),5,1,1),"")</f>
      </c>
    </row>
    <row r="323" spans="7:11" ht="12">
      <c r="G323" s="17">
        <f ca="1">IF('Palm extract'!$Q$5-2+ROW($A314)&lt;'Palm extract'!$R$5,OFFSET('Palm extract'!$A$6:$M$38,'Palm extract'!$Q$5-2+ROW($A314),0,1,1),"")</f>
      </c>
      <c r="H323" s="13">
        <f ca="1">IF('Palm extract'!$Q$5-2+ROW($A314)&lt;'Palm extract'!$R$5,OFFSET('Palm extract'!$A$6:$M$38,'Palm extract'!$Q$5-2+ROW($A314),7,1,1),"")</f>
      </c>
      <c r="I323" s="13">
        <f ca="1">IF(OR('Palm extract'!$Q$5-2+ROW($A314)&lt;'Palm extract'!$R$5,OFFSET('Palm extract'!$A$6:$M$38,'Palm extract'!$Q$5-2+ROW($A314),8,1,1)=0),"",OFFSET('Palm extract'!$A$1:$M$38,'Palm extract'!$Q$5-2+ROW($A314),8,1,1))</f>
      </c>
      <c r="J323" s="106"/>
      <c r="K323" s="107">
        <f ca="1">IF('Palm extract'!$Q$5-2+ROW($A314)&lt;'Palm extract'!$R$5,OFFSET('Palm extract'!$A$6:$M$38,'Palm extract'!$Q$5-2+ROW($A314),5,1,1),"")</f>
      </c>
    </row>
    <row r="324" spans="7:11" ht="12">
      <c r="G324" s="17">
        <f ca="1">IF('Palm extract'!$Q$5-2+ROW($A315)&lt;'Palm extract'!$R$5,OFFSET('Palm extract'!$A$6:$M$38,'Palm extract'!$Q$5-2+ROW($A315),0,1,1),"")</f>
      </c>
      <c r="H324" s="13">
        <f ca="1">IF('Palm extract'!$Q$5-2+ROW($A315)&lt;'Palm extract'!$R$5,OFFSET('Palm extract'!$A$6:$M$38,'Palm extract'!$Q$5-2+ROW($A315),7,1,1),"")</f>
      </c>
      <c r="I324" s="13">
        <f ca="1">IF(OR('Palm extract'!$Q$5-2+ROW($A315)&lt;'Palm extract'!$R$5,OFFSET('Palm extract'!$A$6:$M$38,'Palm extract'!$Q$5-2+ROW($A315),8,1,1)=0),"",OFFSET('Palm extract'!$A$1:$M$38,'Palm extract'!$Q$5-2+ROW($A315),8,1,1))</f>
      </c>
      <c r="J324" s="106"/>
      <c r="K324" s="107">
        <f ca="1">IF('Palm extract'!$Q$5-2+ROW($A315)&lt;'Palm extract'!$R$5,OFFSET('Palm extract'!$A$6:$M$38,'Palm extract'!$Q$5-2+ROW($A315),5,1,1),"")</f>
      </c>
    </row>
    <row r="325" spans="7:11" ht="12">
      <c r="G325" s="17">
        <f ca="1">IF('Palm extract'!$Q$5-2+ROW($A316)&lt;'Palm extract'!$R$5,OFFSET('Palm extract'!$A$6:$M$38,'Palm extract'!$Q$5-2+ROW($A316),0,1,1),"")</f>
      </c>
      <c r="H325" s="13">
        <f ca="1">IF('Palm extract'!$Q$5-2+ROW($A316)&lt;'Palm extract'!$R$5,OFFSET('Palm extract'!$A$6:$M$38,'Palm extract'!$Q$5-2+ROW($A316),7,1,1),"")</f>
      </c>
      <c r="I325" s="13">
        <f ca="1">IF(OR('Palm extract'!$Q$5-2+ROW($A316)&lt;'Palm extract'!$R$5,OFFSET('Palm extract'!$A$6:$M$38,'Palm extract'!$Q$5-2+ROW($A316),8,1,1)=0),"",OFFSET('Palm extract'!$A$1:$M$38,'Palm extract'!$Q$5-2+ROW($A316),8,1,1))</f>
      </c>
      <c r="J325" s="106"/>
      <c r="K325" s="107">
        <f ca="1">IF('Palm extract'!$Q$5-2+ROW($A316)&lt;'Palm extract'!$R$5,OFFSET('Palm extract'!$A$6:$M$38,'Palm extract'!$Q$5-2+ROW($A316),5,1,1),"")</f>
      </c>
    </row>
    <row r="326" spans="7:11" ht="12">
      <c r="G326" s="17">
        <f ca="1">IF('Palm extract'!$Q$5-2+ROW($A317)&lt;'Palm extract'!$R$5,OFFSET('Palm extract'!$A$6:$M$38,'Palm extract'!$Q$5-2+ROW($A317),0,1,1),"")</f>
      </c>
      <c r="H326" s="13">
        <f ca="1">IF('Palm extract'!$Q$5-2+ROW($A317)&lt;'Palm extract'!$R$5,OFFSET('Palm extract'!$A$6:$M$38,'Palm extract'!$Q$5-2+ROW($A317),7,1,1),"")</f>
      </c>
      <c r="I326" s="13">
        <f ca="1">IF(OR('Palm extract'!$Q$5-2+ROW($A317)&lt;'Palm extract'!$R$5,OFFSET('Palm extract'!$A$6:$M$38,'Palm extract'!$Q$5-2+ROW($A317),8,1,1)=0),"",OFFSET('Palm extract'!$A$1:$M$38,'Palm extract'!$Q$5-2+ROW($A317),8,1,1))</f>
      </c>
      <c r="J326" s="106"/>
      <c r="K326" s="107">
        <f ca="1">IF('Palm extract'!$Q$5-2+ROW($A317)&lt;'Palm extract'!$R$5,OFFSET('Palm extract'!$A$6:$M$38,'Palm extract'!$Q$5-2+ROW($A317),5,1,1),"")</f>
      </c>
    </row>
    <row r="327" spans="7:11" ht="12">
      <c r="G327" s="17">
        <f ca="1">IF('Palm extract'!$Q$5-2+ROW($A318)&lt;'Palm extract'!$R$5,OFFSET('Palm extract'!$A$6:$M$38,'Palm extract'!$Q$5-2+ROW($A318),0,1,1),"")</f>
      </c>
      <c r="H327" s="13">
        <f ca="1">IF('Palm extract'!$Q$5-2+ROW($A318)&lt;'Palm extract'!$R$5,OFFSET('Palm extract'!$A$6:$M$38,'Palm extract'!$Q$5-2+ROW($A318),7,1,1),"")</f>
      </c>
      <c r="I327" s="13">
        <f ca="1">IF(OR('Palm extract'!$Q$5-2+ROW($A318)&lt;'Palm extract'!$R$5,OFFSET('Palm extract'!$A$6:$M$38,'Palm extract'!$Q$5-2+ROW($A318),8,1,1)=0),"",OFFSET('Palm extract'!$A$1:$M$38,'Palm extract'!$Q$5-2+ROW($A318),8,1,1))</f>
      </c>
      <c r="J327" s="106"/>
      <c r="K327" s="107">
        <f ca="1">IF('Palm extract'!$Q$5-2+ROW($A318)&lt;'Palm extract'!$R$5,OFFSET('Palm extract'!$A$6:$M$38,'Palm extract'!$Q$5-2+ROW($A318),5,1,1),"")</f>
      </c>
    </row>
    <row r="328" spans="7:11" ht="12">
      <c r="G328" s="17">
        <f ca="1">IF('Palm extract'!$Q$5-2+ROW($A319)&lt;'Palm extract'!$R$5,OFFSET('Palm extract'!$A$6:$M$38,'Palm extract'!$Q$5-2+ROW($A319),0,1,1),"")</f>
      </c>
      <c r="H328" s="13">
        <f ca="1">IF('Palm extract'!$Q$5-2+ROW($A319)&lt;'Palm extract'!$R$5,OFFSET('Palm extract'!$A$6:$M$38,'Palm extract'!$Q$5-2+ROW($A319),7,1,1),"")</f>
      </c>
      <c r="I328" s="13">
        <f ca="1">IF(OR('Palm extract'!$Q$5-2+ROW($A319)&lt;'Palm extract'!$R$5,OFFSET('Palm extract'!$A$6:$M$38,'Palm extract'!$Q$5-2+ROW($A319),8,1,1)=0),"",OFFSET('Palm extract'!$A$1:$M$38,'Palm extract'!$Q$5-2+ROW($A319),8,1,1))</f>
      </c>
      <c r="J328" s="106"/>
      <c r="K328" s="107">
        <f ca="1">IF('Palm extract'!$Q$5-2+ROW($A319)&lt;'Palm extract'!$R$5,OFFSET('Palm extract'!$A$6:$M$38,'Palm extract'!$Q$5-2+ROW($A319),5,1,1),"")</f>
      </c>
    </row>
    <row r="329" spans="7:11" ht="12">
      <c r="G329" s="17">
        <f ca="1">IF('Palm extract'!$Q$5-2+ROW($A320)&lt;'Palm extract'!$R$5,OFFSET('Palm extract'!$A$6:$M$38,'Palm extract'!$Q$5-2+ROW($A320),0,1,1),"")</f>
      </c>
      <c r="H329" s="13">
        <f ca="1">IF('Palm extract'!$Q$5-2+ROW($A320)&lt;'Palm extract'!$R$5,OFFSET('Palm extract'!$A$6:$M$38,'Palm extract'!$Q$5-2+ROW($A320),7,1,1),"")</f>
      </c>
      <c r="I329" s="13">
        <f ca="1">IF(OR('Palm extract'!$Q$5-2+ROW($A320)&lt;'Palm extract'!$R$5,OFFSET('Palm extract'!$A$6:$M$38,'Palm extract'!$Q$5-2+ROW($A320),8,1,1)=0),"",OFFSET('Palm extract'!$A$1:$M$38,'Palm extract'!$Q$5-2+ROW($A320),8,1,1))</f>
      </c>
      <c r="J329" s="106"/>
      <c r="K329" s="107">
        <f ca="1">IF('Palm extract'!$Q$5-2+ROW($A320)&lt;'Palm extract'!$R$5,OFFSET('Palm extract'!$A$6:$M$38,'Palm extract'!$Q$5-2+ROW($A320),5,1,1),"")</f>
      </c>
    </row>
    <row r="330" spans="7:11" ht="12">
      <c r="G330" s="17">
        <f ca="1">IF('Palm extract'!$Q$5-2+ROW($A321)&lt;'Palm extract'!$R$5,OFFSET('Palm extract'!$A$6:$M$38,'Palm extract'!$Q$5-2+ROW($A321),0,1,1),"")</f>
      </c>
      <c r="H330" s="13">
        <f ca="1">IF('Palm extract'!$Q$5-2+ROW($A321)&lt;'Palm extract'!$R$5,OFFSET('Palm extract'!$A$6:$M$38,'Palm extract'!$Q$5-2+ROW($A321),7,1,1),"")</f>
      </c>
      <c r="I330" s="13">
        <f ca="1">IF(OR('Palm extract'!$Q$5-2+ROW($A321)&lt;'Palm extract'!$R$5,OFFSET('Palm extract'!$A$6:$M$38,'Palm extract'!$Q$5-2+ROW($A321),8,1,1)=0),"",OFFSET('Palm extract'!$A$1:$M$38,'Palm extract'!$Q$5-2+ROW($A321),8,1,1))</f>
      </c>
      <c r="J330" s="106"/>
      <c r="K330" s="107">
        <f ca="1">IF('Palm extract'!$Q$5-2+ROW($A321)&lt;'Palm extract'!$R$5,OFFSET('Palm extract'!$A$6:$M$38,'Palm extract'!$Q$5-2+ROW($A321),5,1,1),"")</f>
      </c>
    </row>
    <row r="331" spans="7:11" ht="12">
      <c r="G331" s="17">
        <f ca="1">IF('Palm extract'!$Q$5-2+ROW($A322)&lt;'Palm extract'!$R$5,OFFSET('Palm extract'!$A$6:$M$38,'Palm extract'!$Q$5-2+ROW($A322),0,1,1),"")</f>
      </c>
      <c r="H331" s="13">
        <f ca="1">IF('Palm extract'!$Q$5-2+ROW($A322)&lt;'Palm extract'!$R$5,OFFSET('Palm extract'!$A$6:$M$38,'Palm extract'!$Q$5-2+ROW($A322),7,1,1),"")</f>
      </c>
      <c r="I331" s="13">
        <f ca="1">IF(OR('Palm extract'!$Q$5-2+ROW($A322)&lt;'Palm extract'!$R$5,OFFSET('Palm extract'!$A$6:$M$38,'Palm extract'!$Q$5-2+ROW($A322),8,1,1)=0),"",OFFSET('Palm extract'!$A$1:$M$38,'Palm extract'!$Q$5-2+ROW($A322),8,1,1))</f>
      </c>
      <c r="J331" s="106"/>
      <c r="K331" s="107">
        <f ca="1">IF('Palm extract'!$Q$5-2+ROW($A322)&lt;'Palm extract'!$R$5,OFFSET('Palm extract'!$A$6:$M$38,'Palm extract'!$Q$5-2+ROW($A322),5,1,1),"")</f>
      </c>
    </row>
    <row r="332" spans="7:11" ht="12">
      <c r="G332" s="17">
        <f ca="1">IF('Palm extract'!$Q$5-2+ROW($A323)&lt;'Palm extract'!$R$5,OFFSET('Palm extract'!$A$6:$M$38,'Palm extract'!$Q$5-2+ROW($A323),0,1,1),"")</f>
      </c>
      <c r="H332" s="13">
        <f ca="1">IF('Palm extract'!$Q$5-2+ROW($A323)&lt;'Palm extract'!$R$5,OFFSET('Palm extract'!$A$6:$M$38,'Palm extract'!$Q$5-2+ROW($A323),7,1,1),"")</f>
      </c>
      <c r="I332" s="13">
        <f ca="1">IF(OR('Palm extract'!$Q$5-2+ROW($A323)&lt;'Palm extract'!$R$5,OFFSET('Palm extract'!$A$6:$M$38,'Palm extract'!$Q$5-2+ROW($A323),8,1,1)=0),"",OFFSET('Palm extract'!$A$1:$M$38,'Palm extract'!$Q$5-2+ROW($A323),8,1,1))</f>
      </c>
      <c r="J332" s="106"/>
      <c r="K332" s="107">
        <f ca="1">IF('Palm extract'!$Q$5-2+ROW($A323)&lt;'Palm extract'!$R$5,OFFSET('Palm extract'!$A$6:$M$38,'Palm extract'!$Q$5-2+ROW($A323),5,1,1),"")</f>
      </c>
    </row>
    <row r="333" spans="7:11" ht="12">
      <c r="G333" s="17">
        <f ca="1">IF('Palm extract'!$Q$5-2+ROW($A324)&lt;'Palm extract'!$R$5,OFFSET('Palm extract'!$A$6:$M$38,'Palm extract'!$Q$5-2+ROW($A324),0,1,1),"")</f>
      </c>
      <c r="H333" s="13">
        <f ca="1">IF('Palm extract'!$Q$5-2+ROW($A324)&lt;'Palm extract'!$R$5,OFFSET('Palm extract'!$A$6:$M$38,'Palm extract'!$Q$5-2+ROW($A324),7,1,1),"")</f>
      </c>
      <c r="I333" s="13">
        <f ca="1">IF(OR('Palm extract'!$Q$5-2+ROW($A324)&lt;'Palm extract'!$R$5,OFFSET('Palm extract'!$A$6:$M$38,'Palm extract'!$Q$5-2+ROW($A324),8,1,1)=0),"",OFFSET('Palm extract'!$A$1:$M$38,'Palm extract'!$Q$5-2+ROW($A324),8,1,1))</f>
      </c>
      <c r="J333" s="106"/>
      <c r="K333" s="107">
        <f ca="1">IF('Palm extract'!$Q$5-2+ROW($A324)&lt;'Palm extract'!$R$5,OFFSET('Palm extract'!$A$6:$M$38,'Palm extract'!$Q$5-2+ROW($A324),5,1,1),"")</f>
      </c>
    </row>
    <row r="334" spans="7:11" ht="12">
      <c r="G334" s="17">
        <f ca="1">IF('Palm extract'!$Q$5-2+ROW($A325)&lt;'Palm extract'!$R$5,OFFSET('Palm extract'!$A$6:$M$38,'Palm extract'!$Q$5-2+ROW($A325),0,1,1),"")</f>
      </c>
      <c r="H334" s="13">
        <f ca="1">IF('Palm extract'!$Q$5-2+ROW($A325)&lt;'Palm extract'!$R$5,OFFSET('Palm extract'!$A$6:$M$38,'Palm extract'!$Q$5-2+ROW($A325),7,1,1),"")</f>
      </c>
      <c r="I334" s="13">
        <f ca="1">IF(OR('Palm extract'!$Q$5-2+ROW($A325)&lt;'Palm extract'!$R$5,OFFSET('Palm extract'!$A$6:$M$38,'Palm extract'!$Q$5-2+ROW($A325),8,1,1)=0),"",OFFSET('Palm extract'!$A$1:$M$38,'Palm extract'!$Q$5-2+ROW($A325),8,1,1))</f>
      </c>
      <c r="J334" s="106"/>
      <c r="K334" s="107">
        <f ca="1">IF('Palm extract'!$Q$5-2+ROW($A325)&lt;'Palm extract'!$R$5,OFFSET('Palm extract'!$A$6:$M$38,'Palm extract'!$Q$5-2+ROW($A325),5,1,1),"")</f>
      </c>
    </row>
    <row r="335" spans="7:11" ht="12">
      <c r="G335" s="17">
        <f ca="1">IF('Palm extract'!$Q$5-2+ROW($A326)&lt;'Palm extract'!$R$5,OFFSET('Palm extract'!$A$6:$M$38,'Palm extract'!$Q$5-2+ROW($A326),0,1,1),"")</f>
      </c>
      <c r="H335" s="13">
        <f ca="1">IF('Palm extract'!$Q$5-2+ROW($A326)&lt;'Palm extract'!$R$5,OFFSET('Palm extract'!$A$6:$M$38,'Palm extract'!$Q$5-2+ROW($A326),7,1,1),"")</f>
      </c>
      <c r="I335" s="13">
        <f ca="1">IF(OR('Palm extract'!$Q$5-2+ROW($A326)&lt;'Palm extract'!$R$5,OFFSET('Palm extract'!$A$6:$M$38,'Palm extract'!$Q$5-2+ROW($A326),8,1,1)=0),"",OFFSET('Palm extract'!$A$1:$M$38,'Palm extract'!$Q$5-2+ROW($A326),8,1,1))</f>
      </c>
      <c r="J335" s="106"/>
      <c r="K335" s="107">
        <f ca="1">IF('Palm extract'!$Q$5-2+ROW($A326)&lt;'Palm extract'!$R$5,OFFSET('Palm extract'!$A$6:$M$38,'Palm extract'!$Q$5-2+ROW($A326),5,1,1),"")</f>
      </c>
    </row>
    <row r="336" spans="7:11" ht="12">
      <c r="G336" s="17">
        <f ca="1">IF('Palm extract'!$Q$5-2+ROW($A327)&lt;'Palm extract'!$R$5,OFFSET('Palm extract'!$A$6:$M$38,'Palm extract'!$Q$5-2+ROW($A327),0,1,1),"")</f>
      </c>
      <c r="H336" s="13">
        <f ca="1">IF('Palm extract'!$Q$5-2+ROW($A327)&lt;'Palm extract'!$R$5,OFFSET('Palm extract'!$A$6:$M$38,'Palm extract'!$Q$5-2+ROW($A327),7,1,1),"")</f>
      </c>
      <c r="I336" s="13">
        <f ca="1">IF(OR('Palm extract'!$Q$5-2+ROW($A327)&lt;'Palm extract'!$R$5,OFFSET('Palm extract'!$A$6:$M$38,'Palm extract'!$Q$5-2+ROW($A327),8,1,1)=0),"",OFFSET('Palm extract'!$A$1:$M$38,'Palm extract'!$Q$5-2+ROW($A327),8,1,1))</f>
      </c>
      <c r="J336" s="106"/>
      <c r="K336" s="107">
        <f ca="1">IF('Palm extract'!$Q$5-2+ROW($A327)&lt;'Palm extract'!$R$5,OFFSET('Palm extract'!$A$6:$M$38,'Palm extract'!$Q$5-2+ROW($A327),5,1,1),"")</f>
      </c>
    </row>
    <row r="337" spans="7:11" ht="12">
      <c r="G337" s="17">
        <f ca="1">IF('Palm extract'!$Q$5-2+ROW($A328)&lt;'Palm extract'!$R$5,OFFSET('Palm extract'!$A$6:$M$38,'Palm extract'!$Q$5-2+ROW($A328),0,1,1),"")</f>
      </c>
      <c r="H337" s="13">
        <f ca="1">IF('Palm extract'!$Q$5-2+ROW($A328)&lt;'Palm extract'!$R$5,OFFSET('Palm extract'!$A$6:$M$38,'Palm extract'!$Q$5-2+ROW($A328),7,1,1),"")</f>
      </c>
      <c r="I337" s="13">
        <f ca="1">IF(OR('Palm extract'!$Q$5-2+ROW($A328)&lt;'Palm extract'!$R$5,OFFSET('Palm extract'!$A$6:$M$38,'Palm extract'!$Q$5-2+ROW($A328),8,1,1)=0),"",OFFSET('Palm extract'!$A$1:$M$38,'Palm extract'!$Q$5-2+ROW($A328),8,1,1))</f>
      </c>
      <c r="J337" s="106"/>
      <c r="K337" s="107">
        <f ca="1">IF('Palm extract'!$Q$5-2+ROW($A328)&lt;'Palm extract'!$R$5,OFFSET('Palm extract'!$A$6:$M$38,'Palm extract'!$Q$5-2+ROW($A328),5,1,1),"")</f>
      </c>
    </row>
    <row r="338" spans="7:11" ht="12">
      <c r="G338" s="17">
        <f ca="1">IF('Palm extract'!$Q$5-2+ROW($A329)&lt;'Palm extract'!$R$5,OFFSET('Palm extract'!$A$6:$M$38,'Palm extract'!$Q$5-2+ROW($A329),0,1,1),"")</f>
      </c>
      <c r="H338" s="13">
        <f ca="1">IF('Palm extract'!$Q$5-2+ROW($A329)&lt;'Palm extract'!$R$5,OFFSET('Palm extract'!$A$6:$M$38,'Palm extract'!$Q$5-2+ROW($A329),7,1,1),"")</f>
      </c>
      <c r="I338" s="13">
        <f ca="1">IF(OR('Palm extract'!$Q$5-2+ROW($A329)&lt;'Palm extract'!$R$5,OFFSET('Palm extract'!$A$6:$M$38,'Palm extract'!$Q$5-2+ROW($A329),8,1,1)=0),"",OFFSET('Palm extract'!$A$1:$M$38,'Palm extract'!$Q$5-2+ROW($A329),8,1,1))</f>
      </c>
      <c r="J338" s="106"/>
      <c r="K338" s="107">
        <f ca="1">IF('Palm extract'!$Q$5-2+ROW($A329)&lt;'Palm extract'!$R$5,OFFSET('Palm extract'!$A$6:$M$38,'Palm extract'!$Q$5-2+ROW($A329),5,1,1),"")</f>
      </c>
    </row>
    <row r="339" spans="7:11" ht="12">
      <c r="G339" s="17">
        <f ca="1">IF('Palm extract'!$Q$5-2+ROW($A330)&lt;'Palm extract'!$R$5,OFFSET('Palm extract'!$A$6:$M$38,'Palm extract'!$Q$5-2+ROW($A330),0,1,1),"")</f>
      </c>
      <c r="H339" s="13">
        <f ca="1">IF('Palm extract'!$Q$5-2+ROW($A330)&lt;'Palm extract'!$R$5,OFFSET('Palm extract'!$A$6:$M$38,'Palm extract'!$Q$5-2+ROW($A330),7,1,1),"")</f>
      </c>
      <c r="I339" s="13">
        <f ca="1">IF(OR('Palm extract'!$Q$5-2+ROW($A330)&lt;'Palm extract'!$R$5,OFFSET('Palm extract'!$A$6:$M$38,'Palm extract'!$Q$5-2+ROW($A330),8,1,1)=0),"",OFFSET('Palm extract'!$A$1:$M$38,'Palm extract'!$Q$5-2+ROW($A330),8,1,1))</f>
      </c>
      <c r="J339" s="106"/>
      <c r="K339" s="107">
        <f ca="1">IF('Palm extract'!$Q$5-2+ROW($A330)&lt;'Palm extract'!$R$5,OFFSET('Palm extract'!$A$6:$M$38,'Palm extract'!$Q$5-2+ROW($A330),5,1,1),"")</f>
      </c>
    </row>
    <row r="340" spans="7:11" ht="12">
      <c r="G340" s="17">
        <f ca="1">IF('Palm extract'!$Q$5-2+ROW($A331)&lt;'Palm extract'!$R$5,OFFSET('Palm extract'!$A$6:$M$38,'Palm extract'!$Q$5-2+ROW($A331),0,1,1),"")</f>
      </c>
      <c r="H340" s="13">
        <f ca="1">IF('Palm extract'!$Q$5-2+ROW($A331)&lt;'Palm extract'!$R$5,OFFSET('Palm extract'!$A$6:$M$38,'Palm extract'!$Q$5-2+ROW($A331),7,1,1),"")</f>
      </c>
      <c r="I340" s="13">
        <f ca="1">IF(OR('Palm extract'!$Q$5-2+ROW($A331)&lt;'Palm extract'!$R$5,OFFSET('Palm extract'!$A$6:$M$38,'Palm extract'!$Q$5-2+ROW($A331),8,1,1)=0),"",OFFSET('Palm extract'!$A$1:$M$38,'Palm extract'!$Q$5-2+ROW($A331),8,1,1))</f>
      </c>
      <c r="J340" s="106"/>
      <c r="K340" s="107">
        <f ca="1">IF('Palm extract'!$Q$5-2+ROW($A331)&lt;'Palm extract'!$R$5,OFFSET('Palm extract'!$A$6:$M$38,'Palm extract'!$Q$5-2+ROW($A331),5,1,1),"")</f>
      </c>
    </row>
    <row r="341" spans="7:11" ht="12">
      <c r="G341" s="17">
        <f ca="1">IF('Palm extract'!$Q$5-2+ROW($A332)&lt;'Palm extract'!$R$5,OFFSET('Palm extract'!$A$6:$M$38,'Palm extract'!$Q$5-2+ROW($A332),0,1,1),"")</f>
      </c>
      <c r="H341" s="13">
        <f ca="1">IF('Palm extract'!$Q$5-2+ROW($A332)&lt;'Palm extract'!$R$5,OFFSET('Palm extract'!$A$6:$M$38,'Palm extract'!$Q$5-2+ROW($A332),7,1,1),"")</f>
      </c>
      <c r="I341" s="13">
        <f ca="1">IF(OR('Palm extract'!$Q$5-2+ROW($A332)&lt;'Palm extract'!$R$5,OFFSET('Palm extract'!$A$6:$M$38,'Palm extract'!$Q$5-2+ROW($A332),8,1,1)=0),"",OFFSET('Palm extract'!$A$1:$M$38,'Palm extract'!$Q$5-2+ROW($A332),8,1,1))</f>
      </c>
      <c r="J341" s="106"/>
      <c r="K341" s="107">
        <f ca="1">IF('Palm extract'!$Q$5-2+ROW($A332)&lt;'Palm extract'!$R$5,OFFSET('Palm extract'!$A$6:$M$38,'Palm extract'!$Q$5-2+ROW($A332),5,1,1),"")</f>
      </c>
    </row>
    <row r="342" spans="7:11" ht="12">
      <c r="G342" s="17">
        <f ca="1">IF('Palm extract'!$Q$5-2+ROW($A333)&lt;'Palm extract'!$R$5,OFFSET('Palm extract'!$A$6:$M$38,'Palm extract'!$Q$5-2+ROW($A333),0,1,1),"")</f>
      </c>
      <c r="H342" s="13">
        <f ca="1">IF('Palm extract'!$Q$5-2+ROW($A333)&lt;'Palm extract'!$R$5,OFFSET('Palm extract'!$A$6:$M$38,'Palm extract'!$Q$5-2+ROW($A333),7,1,1),"")</f>
      </c>
      <c r="I342" s="13">
        <f ca="1">IF(OR('Palm extract'!$Q$5-2+ROW($A333)&lt;'Palm extract'!$R$5,OFFSET('Palm extract'!$A$6:$M$38,'Palm extract'!$Q$5-2+ROW($A333),8,1,1)=0),"",OFFSET('Palm extract'!$A$1:$M$38,'Palm extract'!$Q$5-2+ROW($A333),8,1,1))</f>
      </c>
      <c r="J342" s="106"/>
      <c r="K342" s="107">
        <f ca="1">IF('Palm extract'!$Q$5-2+ROW($A333)&lt;'Palm extract'!$R$5,OFFSET('Palm extract'!$A$6:$M$38,'Palm extract'!$Q$5-2+ROW($A333),5,1,1),"")</f>
      </c>
    </row>
    <row r="343" spans="7:11" ht="12">
      <c r="G343" s="17">
        <f ca="1">IF('Palm extract'!$Q$5-2+ROW($A334)&lt;'Palm extract'!$R$5,OFFSET('Palm extract'!$A$6:$M$38,'Palm extract'!$Q$5-2+ROW($A334),0,1,1),"")</f>
      </c>
      <c r="H343" s="13">
        <f ca="1">IF('Palm extract'!$Q$5-2+ROW($A334)&lt;'Palm extract'!$R$5,OFFSET('Palm extract'!$A$6:$M$38,'Palm extract'!$Q$5-2+ROW($A334),7,1,1),"")</f>
      </c>
      <c r="I343" s="13">
        <f ca="1">IF(OR('Palm extract'!$Q$5-2+ROW($A334)&lt;'Palm extract'!$R$5,OFFSET('Palm extract'!$A$6:$M$38,'Palm extract'!$Q$5-2+ROW($A334),8,1,1)=0),"",OFFSET('Palm extract'!$A$1:$M$38,'Palm extract'!$Q$5-2+ROW($A334),8,1,1))</f>
      </c>
      <c r="J343" s="106"/>
      <c r="K343" s="107">
        <f ca="1">IF('Palm extract'!$Q$5-2+ROW($A334)&lt;'Palm extract'!$R$5,OFFSET('Palm extract'!$A$6:$M$38,'Palm extract'!$Q$5-2+ROW($A334),5,1,1),"")</f>
      </c>
    </row>
    <row r="344" spans="7:11" ht="12">
      <c r="G344" s="17">
        <f ca="1">IF('Palm extract'!$Q$5-2+ROW($A335)&lt;'Palm extract'!$R$5,OFFSET('Palm extract'!$A$6:$M$38,'Palm extract'!$Q$5-2+ROW($A335),0,1,1),"")</f>
      </c>
      <c r="H344" s="13">
        <f ca="1">IF('Palm extract'!$Q$5-2+ROW($A335)&lt;'Palm extract'!$R$5,OFFSET('Palm extract'!$A$6:$M$38,'Palm extract'!$Q$5-2+ROW($A335),7,1,1),"")</f>
      </c>
      <c r="I344" s="13">
        <f ca="1">IF(OR('Palm extract'!$Q$5-2+ROW($A335)&lt;'Palm extract'!$R$5,OFFSET('Palm extract'!$A$6:$M$38,'Palm extract'!$Q$5-2+ROW($A335),8,1,1)=0),"",OFFSET('Palm extract'!$A$1:$M$38,'Palm extract'!$Q$5-2+ROW($A335),8,1,1))</f>
      </c>
      <c r="J344" s="106"/>
      <c r="K344" s="107">
        <f ca="1">IF('Palm extract'!$Q$5-2+ROW($A335)&lt;'Palm extract'!$R$5,OFFSET('Palm extract'!$A$6:$M$38,'Palm extract'!$Q$5-2+ROW($A335),5,1,1),"")</f>
      </c>
    </row>
    <row r="345" spans="7:11" ht="12">
      <c r="G345" s="17">
        <f ca="1">IF('Palm extract'!$Q$5-2+ROW($A336)&lt;'Palm extract'!$R$5,OFFSET('Palm extract'!$A$6:$M$38,'Palm extract'!$Q$5-2+ROW($A336),0,1,1),"")</f>
      </c>
      <c r="H345" s="13">
        <f ca="1">IF('Palm extract'!$Q$5-2+ROW($A336)&lt;'Palm extract'!$R$5,OFFSET('Palm extract'!$A$6:$M$38,'Palm extract'!$Q$5-2+ROW($A336),7,1,1),"")</f>
      </c>
      <c r="I345" s="13">
        <f ca="1">IF(OR('Palm extract'!$Q$5-2+ROW($A336)&lt;'Palm extract'!$R$5,OFFSET('Palm extract'!$A$6:$M$38,'Palm extract'!$Q$5-2+ROW($A336),8,1,1)=0),"",OFFSET('Palm extract'!$A$1:$M$38,'Palm extract'!$Q$5-2+ROW($A336),8,1,1))</f>
      </c>
      <c r="J345" s="106"/>
      <c r="K345" s="107">
        <f ca="1">IF('Palm extract'!$Q$5-2+ROW($A336)&lt;'Palm extract'!$R$5,OFFSET('Palm extract'!$A$6:$M$38,'Palm extract'!$Q$5-2+ROW($A336),5,1,1),"")</f>
      </c>
    </row>
    <row r="346" spans="7:11" ht="12">
      <c r="G346" s="17">
        <f ca="1">IF('Palm extract'!$Q$5-2+ROW($A337)&lt;'Palm extract'!$R$5,OFFSET('Palm extract'!$A$6:$M$38,'Palm extract'!$Q$5-2+ROW($A337),0,1,1),"")</f>
      </c>
      <c r="H346" s="13">
        <f ca="1">IF('Palm extract'!$Q$5-2+ROW($A337)&lt;'Palm extract'!$R$5,OFFSET('Palm extract'!$A$6:$M$38,'Palm extract'!$Q$5-2+ROW($A337),7,1,1),"")</f>
      </c>
      <c r="I346" s="13">
        <f ca="1">IF(OR('Palm extract'!$Q$5-2+ROW($A337)&lt;'Palm extract'!$R$5,OFFSET('Palm extract'!$A$6:$M$38,'Palm extract'!$Q$5-2+ROW($A337),8,1,1)=0),"",OFFSET('Palm extract'!$A$1:$M$38,'Palm extract'!$Q$5-2+ROW($A337),8,1,1))</f>
      </c>
      <c r="J346" s="106"/>
      <c r="K346" s="107">
        <f ca="1">IF('Palm extract'!$Q$5-2+ROW($A337)&lt;'Palm extract'!$R$5,OFFSET('Palm extract'!$A$6:$M$38,'Palm extract'!$Q$5-2+ROW($A337),5,1,1),"")</f>
      </c>
    </row>
    <row r="347" spans="7:11" ht="12">
      <c r="G347" s="17">
        <f ca="1">IF('Palm extract'!$Q$5-2+ROW($A338)&lt;'Palm extract'!$R$5,OFFSET('Palm extract'!$A$6:$M$38,'Palm extract'!$Q$5-2+ROW($A338),0,1,1),"")</f>
      </c>
      <c r="H347" s="13">
        <f ca="1">IF('Palm extract'!$Q$5-2+ROW($A338)&lt;'Palm extract'!$R$5,OFFSET('Palm extract'!$A$6:$M$38,'Palm extract'!$Q$5-2+ROW($A338),7,1,1),"")</f>
      </c>
      <c r="I347" s="13">
        <f ca="1">IF(OR('Palm extract'!$Q$5-2+ROW($A338)&lt;'Palm extract'!$R$5,OFFSET('Palm extract'!$A$6:$M$38,'Palm extract'!$Q$5-2+ROW($A338),8,1,1)=0),"",OFFSET('Palm extract'!$A$1:$M$38,'Palm extract'!$Q$5-2+ROW($A338),8,1,1))</f>
      </c>
      <c r="J347" s="106"/>
      <c r="K347" s="107">
        <f ca="1">IF('Palm extract'!$Q$5-2+ROW($A338)&lt;'Palm extract'!$R$5,OFFSET('Palm extract'!$A$6:$M$38,'Palm extract'!$Q$5-2+ROW($A338),5,1,1),"")</f>
      </c>
    </row>
    <row r="348" spans="7:11" ht="12">
      <c r="G348" s="17">
        <f ca="1">IF('Palm extract'!$Q$5-2+ROW($A339)&lt;'Palm extract'!$R$5,OFFSET('Palm extract'!$A$6:$M$38,'Palm extract'!$Q$5-2+ROW($A339),0,1,1),"")</f>
      </c>
      <c r="H348" s="13">
        <f ca="1">IF('Palm extract'!$Q$5-2+ROW($A339)&lt;'Palm extract'!$R$5,OFFSET('Palm extract'!$A$6:$M$38,'Palm extract'!$Q$5-2+ROW($A339),7,1,1),"")</f>
      </c>
      <c r="I348" s="13">
        <f ca="1">IF(OR('Palm extract'!$Q$5-2+ROW($A339)&lt;'Palm extract'!$R$5,OFFSET('Palm extract'!$A$6:$M$38,'Palm extract'!$Q$5-2+ROW($A339),8,1,1)=0),"",OFFSET('Palm extract'!$A$1:$M$38,'Palm extract'!$Q$5-2+ROW($A339),8,1,1))</f>
      </c>
      <c r="J348" s="106"/>
      <c r="K348" s="107">
        <f ca="1">IF('Palm extract'!$Q$5-2+ROW($A339)&lt;'Palm extract'!$R$5,OFFSET('Palm extract'!$A$6:$M$38,'Palm extract'!$Q$5-2+ROW($A339),5,1,1),"")</f>
      </c>
    </row>
    <row r="349" spans="7:11" ht="12">
      <c r="G349" s="17">
        <f ca="1">IF('Palm extract'!$Q$5-2+ROW($A340)&lt;'Palm extract'!$R$5,OFFSET('Palm extract'!$A$6:$M$38,'Palm extract'!$Q$5-2+ROW($A340),0,1,1),"")</f>
      </c>
      <c r="H349" s="13">
        <f ca="1">IF('Palm extract'!$Q$5-2+ROW($A340)&lt;'Palm extract'!$R$5,OFFSET('Palm extract'!$A$6:$M$38,'Palm extract'!$Q$5-2+ROW($A340),7,1,1),"")</f>
      </c>
      <c r="I349" s="13">
        <f ca="1">IF(OR('Palm extract'!$Q$5-2+ROW($A340)&lt;'Palm extract'!$R$5,OFFSET('Palm extract'!$A$6:$M$38,'Palm extract'!$Q$5-2+ROW($A340),8,1,1)=0),"",OFFSET('Palm extract'!$A$1:$M$38,'Palm extract'!$Q$5-2+ROW($A340),8,1,1))</f>
      </c>
      <c r="J349" s="106"/>
      <c r="K349" s="107">
        <f ca="1">IF('Palm extract'!$Q$5-2+ROW($A340)&lt;'Palm extract'!$R$5,OFFSET('Palm extract'!$A$6:$M$38,'Palm extract'!$Q$5-2+ROW($A340),5,1,1),"")</f>
      </c>
    </row>
    <row r="350" spans="7:11" ht="12">
      <c r="G350" s="17">
        <f ca="1">IF('Palm extract'!$Q$5-2+ROW($A341)&lt;'Palm extract'!$R$5,OFFSET('Palm extract'!$A$6:$M$38,'Palm extract'!$Q$5-2+ROW($A341),0,1,1),"")</f>
      </c>
      <c r="H350" s="13">
        <f ca="1">IF('Palm extract'!$Q$5-2+ROW($A341)&lt;'Palm extract'!$R$5,OFFSET('Palm extract'!$A$6:$M$38,'Palm extract'!$Q$5-2+ROW($A341),7,1,1),"")</f>
      </c>
      <c r="I350" s="13">
        <f ca="1">IF(OR('Palm extract'!$Q$5-2+ROW($A341)&lt;'Palm extract'!$R$5,OFFSET('Palm extract'!$A$6:$M$38,'Palm extract'!$Q$5-2+ROW($A341),8,1,1)=0),"",OFFSET('Palm extract'!$A$1:$M$38,'Palm extract'!$Q$5-2+ROW($A341),8,1,1))</f>
      </c>
      <c r="J350" s="106"/>
      <c r="K350" s="107">
        <f ca="1">IF('Palm extract'!$Q$5-2+ROW($A341)&lt;'Palm extract'!$R$5,OFFSET('Palm extract'!$A$6:$M$38,'Palm extract'!$Q$5-2+ROW($A341),5,1,1),"")</f>
      </c>
    </row>
    <row r="351" spans="7:11" ht="12">
      <c r="G351" s="17">
        <f ca="1">IF('Palm extract'!$Q$5-2+ROW($A342)&lt;'Palm extract'!$R$5,OFFSET('Palm extract'!$A$6:$M$38,'Palm extract'!$Q$5-2+ROW($A342),0,1,1),"")</f>
      </c>
      <c r="H351" s="13">
        <f ca="1">IF('Palm extract'!$Q$5-2+ROW($A342)&lt;'Palm extract'!$R$5,OFFSET('Palm extract'!$A$6:$M$38,'Palm extract'!$Q$5-2+ROW($A342),7,1,1),"")</f>
      </c>
      <c r="I351" s="13">
        <f ca="1">IF(OR('Palm extract'!$Q$5-2+ROW($A342)&lt;'Palm extract'!$R$5,OFFSET('Palm extract'!$A$6:$M$38,'Palm extract'!$Q$5-2+ROW($A342),8,1,1)=0),"",OFFSET('Palm extract'!$A$1:$M$38,'Palm extract'!$Q$5-2+ROW($A342),8,1,1))</f>
      </c>
      <c r="J351" s="106"/>
      <c r="K351" s="107">
        <f ca="1">IF('Palm extract'!$Q$5-2+ROW($A342)&lt;'Palm extract'!$R$5,OFFSET('Palm extract'!$A$6:$M$38,'Palm extract'!$Q$5-2+ROW($A342),5,1,1),"")</f>
      </c>
    </row>
    <row r="352" spans="7:11" ht="12">
      <c r="G352" s="17">
        <f ca="1">IF('Palm extract'!$Q$5-2+ROW($A343)&lt;'Palm extract'!$R$5,OFFSET('Palm extract'!$A$6:$M$38,'Palm extract'!$Q$5-2+ROW($A343),0,1,1),"")</f>
      </c>
      <c r="H352" s="13">
        <f ca="1">IF('Palm extract'!$Q$5-2+ROW($A343)&lt;'Palm extract'!$R$5,OFFSET('Palm extract'!$A$6:$M$38,'Palm extract'!$Q$5-2+ROW($A343),7,1,1),"")</f>
      </c>
      <c r="I352" s="13">
        <f ca="1">IF(OR('Palm extract'!$Q$5-2+ROW($A343)&lt;'Palm extract'!$R$5,OFFSET('Palm extract'!$A$6:$M$38,'Palm extract'!$Q$5-2+ROW($A343),8,1,1)=0),"",OFFSET('Palm extract'!$A$1:$M$38,'Palm extract'!$Q$5-2+ROW($A343),8,1,1))</f>
      </c>
      <c r="J352" s="106"/>
      <c r="K352" s="107">
        <f ca="1">IF('Palm extract'!$Q$5-2+ROW($A343)&lt;'Palm extract'!$R$5,OFFSET('Palm extract'!$A$6:$M$38,'Palm extract'!$Q$5-2+ROW($A343),5,1,1),"")</f>
      </c>
    </row>
    <row r="353" spans="7:11" ht="12">
      <c r="G353" s="17">
        <f ca="1">IF('Palm extract'!$Q$5-2+ROW($A344)&lt;'Palm extract'!$R$5,OFFSET('Palm extract'!$A$6:$M$38,'Palm extract'!$Q$5-2+ROW($A344),0,1,1),"")</f>
      </c>
      <c r="H353" s="13">
        <f ca="1">IF('Palm extract'!$Q$5-2+ROW($A344)&lt;'Palm extract'!$R$5,OFFSET('Palm extract'!$A$6:$M$38,'Palm extract'!$Q$5-2+ROW($A344),7,1,1),"")</f>
      </c>
      <c r="I353" s="13">
        <f ca="1">IF(OR('Palm extract'!$Q$5-2+ROW($A344)&lt;'Palm extract'!$R$5,OFFSET('Palm extract'!$A$6:$M$38,'Palm extract'!$Q$5-2+ROW($A344),8,1,1)=0),"",OFFSET('Palm extract'!$A$1:$M$38,'Palm extract'!$Q$5-2+ROW($A344),8,1,1))</f>
      </c>
      <c r="J353" s="106"/>
      <c r="K353" s="107">
        <f ca="1">IF('Palm extract'!$Q$5-2+ROW($A344)&lt;'Palm extract'!$R$5,OFFSET('Palm extract'!$A$6:$M$38,'Palm extract'!$Q$5-2+ROW($A344),5,1,1),"")</f>
      </c>
    </row>
    <row r="354" spans="7:11" ht="12">
      <c r="G354" s="17">
        <f ca="1">IF('Palm extract'!$Q$5-2+ROW($A345)&lt;'Palm extract'!$R$5,OFFSET('Palm extract'!$A$6:$M$38,'Palm extract'!$Q$5-2+ROW($A345),0,1,1),"")</f>
      </c>
      <c r="H354" s="13">
        <f ca="1">IF('Palm extract'!$Q$5-2+ROW($A345)&lt;'Palm extract'!$R$5,OFFSET('Palm extract'!$A$6:$M$38,'Palm extract'!$Q$5-2+ROW($A345),7,1,1),"")</f>
      </c>
      <c r="I354" s="13">
        <f ca="1">IF(OR('Palm extract'!$Q$5-2+ROW($A345)&lt;'Palm extract'!$R$5,OFFSET('Palm extract'!$A$6:$M$38,'Palm extract'!$Q$5-2+ROW($A345),8,1,1)=0),"",OFFSET('Palm extract'!$A$1:$M$38,'Palm extract'!$Q$5-2+ROW($A345),8,1,1))</f>
      </c>
      <c r="J354" s="106"/>
      <c r="K354" s="107">
        <f ca="1">IF('Palm extract'!$Q$5-2+ROW($A345)&lt;'Palm extract'!$R$5,OFFSET('Palm extract'!$A$6:$M$38,'Palm extract'!$Q$5-2+ROW($A345),5,1,1),"")</f>
      </c>
    </row>
    <row r="355" spans="7:11" ht="12">
      <c r="G355" s="17">
        <f ca="1">IF('Palm extract'!$Q$5-2+ROW($A346)&lt;'Palm extract'!$R$5,OFFSET('Palm extract'!$A$6:$M$38,'Palm extract'!$Q$5-2+ROW($A346),0,1,1),"")</f>
      </c>
      <c r="H355" s="13">
        <f ca="1">IF('Palm extract'!$Q$5-2+ROW($A346)&lt;'Palm extract'!$R$5,OFFSET('Palm extract'!$A$6:$M$38,'Palm extract'!$Q$5-2+ROW($A346),7,1,1),"")</f>
      </c>
      <c r="I355" s="13">
        <f ca="1">IF(OR('Palm extract'!$Q$5-2+ROW($A346)&lt;'Palm extract'!$R$5,OFFSET('Palm extract'!$A$6:$M$38,'Palm extract'!$Q$5-2+ROW($A346),8,1,1)=0),"",OFFSET('Palm extract'!$A$1:$M$38,'Palm extract'!$Q$5-2+ROW($A346),8,1,1))</f>
      </c>
      <c r="J355" s="106"/>
      <c r="K355" s="107">
        <f ca="1">IF('Palm extract'!$Q$5-2+ROW($A346)&lt;'Palm extract'!$R$5,OFFSET('Palm extract'!$A$6:$M$38,'Palm extract'!$Q$5-2+ROW($A346),5,1,1),"")</f>
      </c>
    </row>
    <row r="356" spans="7:11" ht="12">
      <c r="G356" s="17">
        <f ca="1">IF('Palm extract'!$Q$5-2+ROW($A347)&lt;'Palm extract'!$R$5,OFFSET('Palm extract'!$A$6:$M$38,'Palm extract'!$Q$5-2+ROW($A347),0,1,1),"")</f>
      </c>
      <c r="H356" s="13">
        <f ca="1">IF('Palm extract'!$Q$5-2+ROW($A347)&lt;'Palm extract'!$R$5,OFFSET('Palm extract'!$A$6:$M$38,'Palm extract'!$Q$5-2+ROW($A347),7,1,1),"")</f>
      </c>
      <c r="I356" s="13">
        <f ca="1">IF(OR('Palm extract'!$Q$5-2+ROW($A347)&lt;'Palm extract'!$R$5,OFFSET('Palm extract'!$A$6:$M$38,'Palm extract'!$Q$5-2+ROW($A347),8,1,1)=0),"",OFFSET('Palm extract'!$A$1:$M$38,'Palm extract'!$Q$5-2+ROW($A347),8,1,1))</f>
      </c>
      <c r="J356" s="106"/>
      <c r="K356" s="107">
        <f ca="1">IF('Palm extract'!$Q$5-2+ROW($A347)&lt;'Palm extract'!$R$5,OFFSET('Palm extract'!$A$6:$M$38,'Palm extract'!$Q$5-2+ROW($A347),5,1,1),"")</f>
      </c>
    </row>
    <row r="357" spans="7:11" ht="12">
      <c r="G357" s="17">
        <f ca="1">IF('Palm extract'!$Q$5-2+ROW($A348)&lt;'Palm extract'!$R$5,OFFSET('Palm extract'!$A$6:$M$38,'Palm extract'!$Q$5-2+ROW($A348),0,1,1),"")</f>
      </c>
      <c r="H357" s="13">
        <f ca="1">IF('Palm extract'!$Q$5-2+ROW($A348)&lt;'Palm extract'!$R$5,OFFSET('Palm extract'!$A$6:$M$38,'Palm extract'!$Q$5-2+ROW($A348),7,1,1),"")</f>
      </c>
      <c r="I357" s="13">
        <f ca="1">IF(OR('Palm extract'!$Q$5-2+ROW($A348)&lt;'Palm extract'!$R$5,OFFSET('Palm extract'!$A$6:$M$38,'Palm extract'!$Q$5-2+ROW($A348),8,1,1)=0),"",OFFSET('Palm extract'!$A$1:$M$38,'Palm extract'!$Q$5-2+ROW($A348),8,1,1))</f>
      </c>
      <c r="J357" s="106"/>
      <c r="K357" s="107">
        <f ca="1">IF('Palm extract'!$Q$5-2+ROW($A348)&lt;'Palm extract'!$R$5,OFFSET('Palm extract'!$A$6:$M$38,'Palm extract'!$Q$5-2+ROW($A348),5,1,1),"")</f>
      </c>
    </row>
    <row r="358" spans="7:11" ht="12">
      <c r="G358" s="17">
        <f ca="1">IF('Palm extract'!$Q$5-2+ROW($A349)&lt;'Palm extract'!$R$5,OFFSET('Palm extract'!$A$6:$M$38,'Palm extract'!$Q$5-2+ROW($A349),0,1,1),"")</f>
      </c>
      <c r="H358" s="13">
        <f ca="1">IF('Palm extract'!$Q$5-2+ROW($A349)&lt;'Palm extract'!$R$5,OFFSET('Palm extract'!$A$6:$M$38,'Palm extract'!$Q$5-2+ROW($A349),7,1,1),"")</f>
      </c>
      <c r="I358" s="13">
        <f ca="1">IF(OR('Palm extract'!$Q$5-2+ROW($A349)&lt;'Palm extract'!$R$5,OFFSET('Palm extract'!$A$6:$M$38,'Palm extract'!$Q$5-2+ROW($A349),8,1,1)=0),"",OFFSET('Palm extract'!$A$1:$M$38,'Palm extract'!$Q$5-2+ROW($A349),8,1,1))</f>
      </c>
      <c r="J358" s="106"/>
      <c r="K358" s="107">
        <f ca="1">IF('Palm extract'!$Q$5-2+ROW($A349)&lt;'Palm extract'!$R$5,OFFSET('Palm extract'!$A$6:$M$38,'Palm extract'!$Q$5-2+ROW($A349),5,1,1),"")</f>
      </c>
    </row>
    <row r="359" spans="7:11" ht="12">
      <c r="G359" s="17">
        <f ca="1">IF('Palm extract'!$Q$5-2+ROW($A350)&lt;'Palm extract'!$R$5,OFFSET('Palm extract'!$A$6:$M$38,'Palm extract'!$Q$5-2+ROW($A350),0,1,1),"")</f>
      </c>
      <c r="H359" s="13">
        <f ca="1">IF('Palm extract'!$Q$5-2+ROW($A350)&lt;'Palm extract'!$R$5,OFFSET('Palm extract'!$A$6:$M$38,'Palm extract'!$Q$5-2+ROW($A350),7,1,1),"")</f>
      </c>
      <c r="I359" s="13">
        <f ca="1">IF(OR('Palm extract'!$Q$5-2+ROW($A350)&lt;'Palm extract'!$R$5,OFFSET('Palm extract'!$A$6:$M$38,'Palm extract'!$Q$5-2+ROW($A350),8,1,1)=0),"",OFFSET('Palm extract'!$A$1:$M$38,'Palm extract'!$Q$5-2+ROW($A350),8,1,1))</f>
      </c>
      <c r="J359" s="106"/>
      <c r="K359" s="107">
        <f ca="1">IF('Palm extract'!$Q$5-2+ROW($A350)&lt;'Palm extract'!$R$5,OFFSET('Palm extract'!$A$6:$M$38,'Palm extract'!$Q$5-2+ROW($A350),5,1,1),"")</f>
      </c>
    </row>
    <row r="360" spans="7:11" ht="12">
      <c r="G360" s="17">
        <f ca="1">IF('Palm extract'!$Q$5-2+ROW($A351)&lt;'Palm extract'!$R$5,OFFSET('Palm extract'!$A$6:$M$38,'Palm extract'!$Q$5-2+ROW($A351),0,1,1),"")</f>
      </c>
      <c r="H360" s="13">
        <f ca="1">IF('Palm extract'!$Q$5-2+ROW($A351)&lt;'Palm extract'!$R$5,OFFSET('Palm extract'!$A$6:$M$38,'Palm extract'!$Q$5-2+ROW($A351),7,1,1),"")</f>
      </c>
      <c r="I360" s="13">
        <f ca="1">IF(OR('Palm extract'!$Q$5-2+ROW($A351)&lt;'Palm extract'!$R$5,OFFSET('Palm extract'!$A$6:$M$38,'Palm extract'!$Q$5-2+ROW($A351),8,1,1)=0),"",OFFSET('Palm extract'!$A$1:$M$38,'Palm extract'!$Q$5-2+ROW($A351),8,1,1))</f>
      </c>
      <c r="J360" s="106"/>
      <c r="K360" s="107">
        <f ca="1">IF('Palm extract'!$Q$5-2+ROW($A351)&lt;'Palm extract'!$R$5,OFFSET('Palm extract'!$A$6:$M$38,'Palm extract'!$Q$5-2+ROW($A351),5,1,1),"")</f>
      </c>
    </row>
    <row r="361" spans="7:11" ht="12">
      <c r="G361" s="17">
        <f ca="1">IF('Palm extract'!$Q$5-2+ROW($A352)&lt;'Palm extract'!$R$5,OFFSET('Palm extract'!$A$6:$M$38,'Palm extract'!$Q$5-2+ROW($A352),0,1,1),"")</f>
      </c>
      <c r="H361" s="13">
        <f ca="1">IF('Palm extract'!$Q$5-2+ROW($A352)&lt;'Palm extract'!$R$5,OFFSET('Palm extract'!$A$6:$M$38,'Palm extract'!$Q$5-2+ROW($A352),7,1,1),"")</f>
      </c>
      <c r="I361" s="13">
        <f ca="1">IF(OR('Palm extract'!$Q$5-2+ROW($A352)&lt;'Palm extract'!$R$5,OFFSET('Palm extract'!$A$6:$M$38,'Palm extract'!$Q$5-2+ROW($A352),8,1,1)=0),"",OFFSET('Palm extract'!$A$1:$M$38,'Palm extract'!$Q$5-2+ROW($A352),8,1,1))</f>
      </c>
      <c r="J361" s="106"/>
      <c r="K361" s="107">
        <f ca="1">IF('Palm extract'!$Q$5-2+ROW($A352)&lt;'Palm extract'!$R$5,OFFSET('Palm extract'!$A$6:$M$38,'Palm extract'!$Q$5-2+ROW($A352),5,1,1),"")</f>
      </c>
    </row>
    <row r="362" spans="7:11" ht="12">
      <c r="G362" s="17">
        <f ca="1">IF('Palm extract'!$Q$5-2+ROW($A353)&lt;'Palm extract'!$R$5,OFFSET('Palm extract'!$A$6:$M$38,'Palm extract'!$Q$5-2+ROW($A353),0,1,1),"")</f>
      </c>
      <c r="H362" s="13">
        <f ca="1">IF('Palm extract'!$Q$5-2+ROW($A353)&lt;'Palm extract'!$R$5,OFFSET('Palm extract'!$A$6:$M$38,'Palm extract'!$Q$5-2+ROW($A353),7,1,1),"")</f>
      </c>
      <c r="I362" s="13">
        <f ca="1">IF(OR('Palm extract'!$Q$5-2+ROW($A353)&lt;'Palm extract'!$R$5,OFFSET('Palm extract'!$A$6:$M$38,'Palm extract'!$Q$5-2+ROW($A353),8,1,1)=0),"",OFFSET('Palm extract'!$A$1:$M$38,'Palm extract'!$Q$5-2+ROW($A353),8,1,1))</f>
      </c>
      <c r="J362" s="106"/>
      <c r="K362" s="107">
        <f ca="1">IF('Palm extract'!$Q$5-2+ROW($A353)&lt;'Palm extract'!$R$5,OFFSET('Palm extract'!$A$6:$M$38,'Palm extract'!$Q$5-2+ROW($A353),5,1,1),"")</f>
      </c>
    </row>
    <row r="363" spans="7:11" ht="12">
      <c r="G363" s="17">
        <f ca="1">IF('Palm extract'!$Q$5-2+ROW($A354)&lt;'Palm extract'!$R$5,OFFSET('Palm extract'!$A$6:$M$38,'Palm extract'!$Q$5-2+ROW($A354),0,1,1),"")</f>
      </c>
      <c r="H363" s="13">
        <f ca="1">IF('Palm extract'!$Q$5-2+ROW($A354)&lt;'Palm extract'!$R$5,OFFSET('Palm extract'!$A$6:$M$38,'Palm extract'!$Q$5-2+ROW($A354),7,1,1),"")</f>
      </c>
      <c r="I363" s="13">
        <f ca="1">IF(OR('Palm extract'!$Q$5-2+ROW($A354)&lt;'Palm extract'!$R$5,OFFSET('Palm extract'!$A$6:$M$38,'Palm extract'!$Q$5-2+ROW($A354),8,1,1)=0),"",OFFSET('Palm extract'!$A$1:$M$38,'Palm extract'!$Q$5-2+ROW($A354),8,1,1))</f>
      </c>
      <c r="J363" s="106"/>
      <c r="K363" s="107">
        <f ca="1">IF('Palm extract'!$Q$5-2+ROW($A354)&lt;'Palm extract'!$R$5,OFFSET('Palm extract'!$A$6:$M$38,'Palm extract'!$Q$5-2+ROW($A354),5,1,1),"")</f>
      </c>
    </row>
    <row r="364" spans="7:11" ht="12">
      <c r="G364" s="17">
        <f ca="1">IF('Palm extract'!$Q$5-2+ROW($A355)&lt;'Palm extract'!$R$5,OFFSET('Palm extract'!$A$6:$M$38,'Palm extract'!$Q$5-2+ROW($A355),0,1,1),"")</f>
      </c>
      <c r="H364" s="13">
        <f ca="1">IF('Palm extract'!$Q$5-2+ROW($A355)&lt;'Palm extract'!$R$5,OFFSET('Palm extract'!$A$6:$M$38,'Palm extract'!$Q$5-2+ROW($A355),7,1,1),"")</f>
      </c>
      <c r="I364" s="13">
        <f ca="1">IF(OR('Palm extract'!$Q$5-2+ROW($A355)&lt;'Palm extract'!$R$5,OFFSET('Palm extract'!$A$6:$M$38,'Palm extract'!$Q$5-2+ROW($A355),8,1,1)=0),"",OFFSET('Palm extract'!$A$1:$M$38,'Palm extract'!$Q$5-2+ROW($A355),8,1,1))</f>
      </c>
      <c r="J364" s="106"/>
      <c r="K364" s="107">
        <f ca="1">IF('Palm extract'!$Q$5-2+ROW($A355)&lt;'Palm extract'!$R$5,OFFSET('Palm extract'!$A$6:$M$38,'Palm extract'!$Q$5-2+ROW($A355),5,1,1),"")</f>
      </c>
    </row>
    <row r="365" spans="7:11" ht="12">
      <c r="G365" s="17">
        <f ca="1">IF('Palm extract'!$Q$5-2+ROW($A356)&lt;'Palm extract'!$R$5,OFFSET('Palm extract'!$A$6:$M$38,'Palm extract'!$Q$5-2+ROW($A356),0,1,1),"")</f>
      </c>
      <c r="H365" s="13">
        <f ca="1">IF('Palm extract'!$Q$5-2+ROW($A356)&lt;'Palm extract'!$R$5,OFFSET('Palm extract'!$A$6:$M$38,'Palm extract'!$Q$5-2+ROW($A356),7,1,1),"")</f>
      </c>
      <c r="I365" s="13">
        <f ca="1">IF(OR('Palm extract'!$Q$5-2+ROW($A356)&lt;'Palm extract'!$R$5,OFFSET('Palm extract'!$A$6:$M$38,'Palm extract'!$Q$5-2+ROW($A356),8,1,1)=0),"",OFFSET('Palm extract'!$A$1:$M$38,'Palm extract'!$Q$5-2+ROW($A356),8,1,1))</f>
      </c>
      <c r="J365" s="106"/>
      <c r="K365" s="107">
        <f ca="1">IF('Palm extract'!$Q$5-2+ROW($A356)&lt;'Palm extract'!$R$5,OFFSET('Palm extract'!$A$6:$M$38,'Palm extract'!$Q$5-2+ROW($A356),5,1,1),"")</f>
      </c>
    </row>
    <row r="366" spans="7:11" ht="12">
      <c r="G366" s="17">
        <f ca="1">IF('Palm extract'!$Q$5-2+ROW($A357)&lt;'Palm extract'!$R$5,OFFSET('Palm extract'!$A$6:$M$38,'Palm extract'!$Q$5-2+ROW($A357),0,1,1),"")</f>
      </c>
      <c r="H366" s="13">
        <f ca="1">IF('Palm extract'!$Q$5-2+ROW($A357)&lt;'Palm extract'!$R$5,OFFSET('Palm extract'!$A$6:$M$38,'Palm extract'!$Q$5-2+ROW($A357),7,1,1),"")</f>
      </c>
      <c r="I366" s="13">
        <f ca="1">IF(OR('Palm extract'!$Q$5-2+ROW($A357)&lt;'Palm extract'!$R$5,OFFSET('Palm extract'!$A$6:$M$38,'Palm extract'!$Q$5-2+ROW($A357),8,1,1)=0),"",OFFSET('Palm extract'!$A$1:$M$38,'Palm extract'!$Q$5-2+ROW($A357),8,1,1))</f>
      </c>
      <c r="J366" s="106"/>
      <c r="K366" s="107">
        <f ca="1">IF('Palm extract'!$Q$5-2+ROW($A357)&lt;'Palm extract'!$R$5,OFFSET('Palm extract'!$A$6:$M$38,'Palm extract'!$Q$5-2+ROW($A357),5,1,1),"")</f>
      </c>
    </row>
    <row r="367" spans="7:11" ht="12">
      <c r="G367" s="17">
        <f ca="1">IF('Palm extract'!$Q$5-2+ROW($A358)&lt;'Palm extract'!$R$5,OFFSET('Palm extract'!$A$6:$M$38,'Palm extract'!$Q$5-2+ROW($A358),0,1,1),"")</f>
      </c>
      <c r="H367" s="13">
        <f ca="1">IF('Palm extract'!$Q$5-2+ROW($A358)&lt;'Palm extract'!$R$5,OFFSET('Palm extract'!$A$6:$M$38,'Palm extract'!$Q$5-2+ROW($A358),7,1,1),"")</f>
      </c>
      <c r="I367" s="13">
        <f ca="1">IF(OR('Palm extract'!$Q$5-2+ROW($A358)&lt;'Palm extract'!$R$5,OFFSET('Palm extract'!$A$6:$M$38,'Palm extract'!$Q$5-2+ROW($A358),8,1,1)=0),"",OFFSET('Palm extract'!$A$1:$M$38,'Palm extract'!$Q$5-2+ROW($A358),8,1,1))</f>
      </c>
      <c r="J367" s="106"/>
      <c r="K367" s="107">
        <f ca="1">IF('Palm extract'!$Q$5-2+ROW($A358)&lt;'Palm extract'!$R$5,OFFSET('Palm extract'!$A$6:$M$38,'Palm extract'!$Q$5-2+ROW($A358),5,1,1),"")</f>
      </c>
    </row>
    <row r="368" spans="7:11" ht="12">
      <c r="G368" s="17">
        <f ca="1">IF('Palm extract'!$Q$5-2+ROW($A359)&lt;'Palm extract'!$R$5,OFFSET('Palm extract'!$A$6:$M$38,'Palm extract'!$Q$5-2+ROW($A359),0,1,1),"")</f>
      </c>
      <c r="H368" s="13">
        <f ca="1">IF('Palm extract'!$Q$5-2+ROW($A359)&lt;'Palm extract'!$R$5,OFFSET('Palm extract'!$A$6:$M$38,'Palm extract'!$Q$5-2+ROW($A359),7,1,1),"")</f>
      </c>
      <c r="I368" s="13">
        <f ca="1">IF(OR('Palm extract'!$Q$5-2+ROW($A359)&lt;'Palm extract'!$R$5,OFFSET('Palm extract'!$A$6:$M$38,'Palm extract'!$Q$5-2+ROW($A359),8,1,1)=0),"",OFFSET('Palm extract'!$A$1:$M$38,'Palm extract'!$Q$5-2+ROW($A359),8,1,1))</f>
      </c>
      <c r="J368" s="106"/>
      <c r="K368" s="107">
        <f ca="1">IF('Palm extract'!$Q$5-2+ROW($A359)&lt;'Palm extract'!$R$5,OFFSET('Palm extract'!$A$6:$M$38,'Palm extract'!$Q$5-2+ROW($A359),5,1,1),"")</f>
      </c>
    </row>
    <row r="369" spans="7:11" ht="12">
      <c r="G369" s="17">
        <f ca="1">IF('Palm extract'!$Q$5-2+ROW($A360)&lt;'Palm extract'!$R$5,OFFSET('Palm extract'!$A$6:$M$38,'Palm extract'!$Q$5-2+ROW($A360),0,1,1),"")</f>
      </c>
      <c r="H369" s="13">
        <f ca="1">IF('Palm extract'!$Q$5-2+ROW($A360)&lt;'Palm extract'!$R$5,OFFSET('Palm extract'!$A$6:$M$38,'Palm extract'!$Q$5-2+ROW($A360),7,1,1),"")</f>
      </c>
      <c r="I369" s="13">
        <f ca="1">IF(OR('Palm extract'!$Q$5-2+ROW($A360)&lt;'Palm extract'!$R$5,OFFSET('Palm extract'!$A$6:$M$38,'Palm extract'!$Q$5-2+ROW($A360),8,1,1)=0),"",OFFSET('Palm extract'!$A$1:$M$38,'Palm extract'!$Q$5-2+ROW($A360),8,1,1))</f>
      </c>
      <c r="J369" s="106"/>
      <c r="K369" s="107">
        <f ca="1">IF('Palm extract'!$Q$5-2+ROW($A360)&lt;'Palm extract'!$R$5,OFFSET('Palm extract'!$A$6:$M$38,'Palm extract'!$Q$5-2+ROW($A360),5,1,1),"")</f>
      </c>
    </row>
    <row r="370" spans="7:11" ht="12">
      <c r="G370" s="17">
        <f ca="1">IF('Palm extract'!$Q$5-2+ROW($A361)&lt;'Palm extract'!$R$5,OFFSET('Palm extract'!$A$6:$M$38,'Palm extract'!$Q$5-2+ROW($A361),0,1,1),"")</f>
      </c>
      <c r="H370" s="13">
        <f ca="1">IF('Palm extract'!$Q$5-2+ROW($A361)&lt;'Palm extract'!$R$5,OFFSET('Palm extract'!$A$6:$M$38,'Palm extract'!$Q$5-2+ROW($A361),7,1,1),"")</f>
      </c>
      <c r="I370" s="13">
        <f ca="1">IF(OR('Palm extract'!$Q$5-2+ROW($A361)&lt;'Palm extract'!$R$5,OFFSET('Palm extract'!$A$6:$M$38,'Palm extract'!$Q$5-2+ROW($A361),8,1,1)=0),"",OFFSET('Palm extract'!$A$1:$M$38,'Palm extract'!$Q$5-2+ROW($A361),8,1,1))</f>
      </c>
      <c r="J370" s="106"/>
      <c r="K370" s="107">
        <f ca="1">IF('Palm extract'!$Q$5-2+ROW($A361)&lt;'Palm extract'!$R$5,OFFSET('Palm extract'!$A$6:$M$38,'Palm extract'!$Q$5-2+ROW($A361),5,1,1),"")</f>
      </c>
    </row>
    <row r="371" spans="7:11" ht="12">
      <c r="G371" s="17">
        <f ca="1">IF('Palm extract'!$Q$5-2+ROW($A362)&lt;'Palm extract'!$R$5,OFFSET('Palm extract'!$A$6:$M$38,'Palm extract'!$Q$5-2+ROW($A362),0,1,1),"")</f>
      </c>
      <c r="H371" s="13">
        <f ca="1">IF('Palm extract'!$Q$5-2+ROW($A362)&lt;'Palm extract'!$R$5,OFFSET('Palm extract'!$A$6:$M$38,'Palm extract'!$Q$5-2+ROW($A362),7,1,1),"")</f>
      </c>
      <c r="I371" s="13">
        <f ca="1">IF(OR('Palm extract'!$Q$5-2+ROW($A362)&lt;'Palm extract'!$R$5,OFFSET('Palm extract'!$A$6:$M$38,'Palm extract'!$Q$5-2+ROW($A362),8,1,1)=0),"",OFFSET('Palm extract'!$A$1:$M$38,'Palm extract'!$Q$5-2+ROW($A362),8,1,1))</f>
      </c>
      <c r="J371" s="106"/>
      <c r="K371" s="107">
        <f ca="1">IF('Palm extract'!$Q$5-2+ROW($A362)&lt;'Palm extract'!$R$5,OFFSET('Palm extract'!$A$6:$M$38,'Palm extract'!$Q$5-2+ROW($A362),5,1,1),"")</f>
      </c>
    </row>
    <row r="372" spans="7:11" ht="12">
      <c r="G372" s="17">
        <f ca="1">IF('Palm extract'!$Q$5-2+ROW($A363)&lt;'Palm extract'!$R$5,OFFSET('Palm extract'!$A$6:$M$38,'Palm extract'!$Q$5-2+ROW($A363),0,1,1),"")</f>
      </c>
      <c r="H372" s="13">
        <f ca="1">IF('Palm extract'!$Q$5-2+ROW($A363)&lt;'Palm extract'!$R$5,OFFSET('Palm extract'!$A$6:$M$38,'Palm extract'!$Q$5-2+ROW($A363),7,1,1),"")</f>
      </c>
      <c r="I372" s="13">
        <f ca="1">IF(OR('Palm extract'!$Q$5-2+ROW($A363)&lt;'Palm extract'!$R$5,OFFSET('Palm extract'!$A$6:$M$38,'Palm extract'!$Q$5-2+ROW($A363),8,1,1)=0),"",OFFSET('Palm extract'!$A$1:$M$38,'Palm extract'!$Q$5-2+ROW($A363),8,1,1))</f>
      </c>
      <c r="J372" s="106"/>
      <c r="K372" s="107">
        <f ca="1">IF('Palm extract'!$Q$5-2+ROW($A363)&lt;'Palm extract'!$R$5,OFFSET('Palm extract'!$A$6:$M$38,'Palm extract'!$Q$5-2+ROW($A363),5,1,1),"")</f>
      </c>
    </row>
    <row r="373" spans="7:11" ht="12">
      <c r="G373" s="17">
        <f ca="1">IF('Palm extract'!$Q$5-2+ROW($A364)&lt;'Palm extract'!$R$5,OFFSET('Palm extract'!$A$6:$M$38,'Palm extract'!$Q$5-2+ROW($A364),0,1,1),"")</f>
      </c>
      <c r="H373" s="13">
        <f ca="1">IF('Palm extract'!$Q$5-2+ROW($A364)&lt;'Palm extract'!$R$5,OFFSET('Palm extract'!$A$6:$M$38,'Palm extract'!$Q$5-2+ROW($A364),7,1,1),"")</f>
      </c>
      <c r="I373" s="13">
        <f ca="1">IF(OR('Palm extract'!$Q$5-2+ROW($A364)&lt;'Palm extract'!$R$5,OFFSET('Palm extract'!$A$6:$M$38,'Palm extract'!$Q$5-2+ROW($A364),8,1,1)=0),"",OFFSET('Palm extract'!$A$1:$M$38,'Palm extract'!$Q$5-2+ROW($A364),8,1,1))</f>
      </c>
      <c r="J373" s="106"/>
      <c r="K373" s="107">
        <f ca="1">IF('Palm extract'!$Q$5-2+ROW($A364)&lt;'Palm extract'!$R$5,OFFSET('Palm extract'!$A$6:$M$38,'Palm extract'!$Q$5-2+ROW($A364),5,1,1),"")</f>
      </c>
    </row>
    <row r="374" spans="7:11" ht="12">
      <c r="G374" s="17">
        <f ca="1">IF('Palm extract'!$Q$5-2+ROW($A365)&lt;'Palm extract'!$R$5,OFFSET('Palm extract'!$A$6:$M$38,'Palm extract'!$Q$5-2+ROW($A365),0,1,1),"")</f>
      </c>
      <c r="H374" s="13">
        <f ca="1">IF('Palm extract'!$Q$5-2+ROW($A365)&lt;'Palm extract'!$R$5,OFFSET('Palm extract'!$A$6:$M$38,'Palm extract'!$Q$5-2+ROW($A365),7,1,1),"")</f>
      </c>
      <c r="I374" s="13">
        <f ca="1">IF(OR('Palm extract'!$Q$5-2+ROW($A365)&lt;'Palm extract'!$R$5,OFFSET('Palm extract'!$A$6:$M$38,'Palm extract'!$Q$5-2+ROW($A365),8,1,1)=0),"",OFFSET('Palm extract'!$A$1:$M$38,'Palm extract'!$Q$5-2+ROW($A365),8,1,1))</f>
      </c>
      <c r="J374" s="106"/>
      <c r="K374" s="107">
        <f ca="1">IF('Palm extract'!$Q$5-2+ROW($A365)&lt;'Palm extract'!$R$5,OFFSET('Palm extract'!$A$6:$M$38,'Palm extract'!$Q$5-2+ROW($A365),5,1,1),"")</f>
      </c>
    </row>
    <row r="375" spans="7:11" ht="12">
      <c r="G375" s="17">
        <f ca="1">IF('Palm extract'!$Q$5-2+ROW($A366)&lt;'Palm extract'!$R$5,OFFSET('Palm extract'!$A$6:$M$38,'Palm extract'!$Q$5-2+ROW($A366),0,1,1),"")</f>
      </c>
      <c r="H375" s="13">
        <f ca="1">IF('Palm extract'!$Q$5-2+ROW($A366)&lt;'Palm extract'!$R$5,OFFSET('Palm extract'!$A$6:$M$38,'Palm extract'!$Q$5-2+ROW($A366),7,1,1),"")</f>
      </c>
      <c r="I375" s="13">
        <f ca="1">IF(OR('Palm extract'!$Q$5-2+ROW($A366)&lt;'Palm extract'!$R$5,OFFSET('Palm extract'!$A$6:$M$38,'Palm extract'!$Q$5-2+ROW($A366),8,1,1)=0),"",OFFSET('Palm extract'!$A$1:$M$38,'Palm extract'!$Q$5-2+ROW($A366),8,1,1))</f>
      </c>
      <c r="J375" s="106"/>
      <c r="K375" s="107">
        <f ca="1">IF('Palm extract'!$Q$5-2+ROW($A366)&lt;'Palm extract'!$R$5,OFFSET('Palm extract'!$A$6:$M$38,'Palm extract'!$Q$5-2+ROW($A366),5,1,1),"")</f>
      </c>
    </row>
    <row r="376" spans="7:11" ht="12">
      <c r="G376" s="17">
        <f ca="1">IF('Palm extract'!$Q$5-2+ROW($A367)&lt;'Palm extract'!$R$5,OFFSET('Palm extract'!$A$6:$M$38,'Palm extract'!$Q$5-2+ROW($A367),0,1,1),"")</f>
      </c>
      <c r="H376" s="13">
        <f ca="1">IF('Palm extract'!$Q$5-2+ROW($A367)&lt;'Palm extract'!$R$5,OFFSET('Palm extract'!$A$6:$M$38,'Palm extract'!$Q$5-2+ROW($A367),7,1,1),"")</f>
      </c>
      <c r="I376" s="13">
        <f ca="1">IF(OR('Palm extract'!$Q$5-2+ROW($A367)&lt;'Palm extract'!$R$5,OFFSET('Palm extract'!$A$6:$M$38,'Palm extract'!$Q$5-2+ROW($A367),8,1,1)=0),"",OFFSET('Palm extract'!$A$1:$M$38,'Palm extract'!$Q$5-2+ROW($A367),8,1,1))</f>
      </c>
      <c r="J376" s="106"/>
      <c r="K376" s="107">
        <f ca="1">IF('Palm extract'!$Q$5-2+ROW($A367)&lt;'Palm extract'!$R$5,OFFSET('Palm extract'!$A$6:$M$38,'Palm extract'!$Q$5-2+ROW($A367),5,1,1),"")</f>
      </c>
    </row>
    <row r="377" spans="7:11" ht="12">
      <c r="G377" s="17">
        <f ca="1">IF('Palm extract'!$Q$5-2+ROW($A368)&lt;'Palm extract'!$R$5,OFFSET('Palm extract'!$A$6:$M$38,'Palm extract'!$Q$5-2+ROW($A368),0,1,1),"")</f>
      </c>
      <c r="H377" s="13">
        <f ca="1">IF('Palm extract'!$Q$5-2+ROW($A368)&lt;'Palm extract'!$R$5,OFFSET('Palm extract'!$A$6:$M$38,'Palm extract'!$Q$5-2+ROW($A368),7,1,1),"")</f>
      </c>
      <c r="I377" s="13">
        <f ca="1">IF(OR('Palm extract'!$Q$5-2+ROW($A368)&lt;'Palm extract'!$R$5,OFFSET('Palm extract'!$A$6:$M$38,'Palm extract'!$Q$5-2+ROW($A368),8,1,1)=0),"",OFFSET('Palm extract'!$A$1:$M$38,'Palm extract'!$Q$5-2+ROW($A368),8,1,1))</f>
      </c>
      <c r="J377" s="106"/>
      <c r="K377" s="107">
        <f ca="1">IF('Palm extract'!$Q$5-2+ROW($A368)&lt;'Palm extract'!$R$5,OFFSET('Palm extract'!$A$6:$M$38,'Palm extract'!$Q$5-2+ROW($A368),5,1,1),"")</f>
      </c>
    </row>
    <row r="378" spans="7:11" ht="12">
      <c r="G378" s="17">
        <f ca="1">IF('Palm extract'!$Q$5-2+ROW($A369)&lt;'Palm extract'!$R$5,OFFSET('Palm extract'!$A$6:$M$38,'Palm extract'!$Q$5-2+ROW($A369),0,1,1),"")</f>
      </c>
      <c r="H378" s="13">
        <f ca="1">IF('Palm extract'!$Q$5-2+ROW($A369)&lt;'Palm extract'!$R$5,OFFSET('Palm extract'!$A$6:$M$38,'Palm extract'!$Q$5-2+ROW($A369),7,1,1),"")</f>
      </c>
      <c r="I378" s="13">
        <f ca="1">IF(OR('Palm extract'!$Q$5-2+ROW($A369)&lt;'Palm extract'!$R$5,OFFSET('Palm extract'!$A$6:$M$38,'Palm extract'!$Q$5-2+ROW($A369),8,1,1)=0),"",OFFSET('Palm extract'!$A$1:$M$38,'Palm extract'!$Q$5-2+ROW($A369),8,1,1))</f>
      </c>
      <c r="J378" s="106"/>
      <c r="K378" s="107">
        <f ca="1">IF('Palm extract'!$Q$5-2+ROW($A369)&lt;'Palm extract'!$R$5,OFFSET('Palm extract'!$A$6:$M$38,'Palm extract'!$Q$5-2+ROW($A369),5,1,1),"")</f>
      </c>
    </row>
    <row r="379" spans="7:11" ht="12">
      <c r="G379" s="17">
        <f ca="1">IF('Palm extract'!$Q$5-2+ROW($A370)&lt;'Palm extract'!$R$5,OFFSET('Palm extract'!$A$6:$M$38,'Palm extract'!$Q$5-2+ROW($A370),0,1,1),"")</f>
      </c>
      <c r="H379" s="13">
        <f ca="1">IF('Palm extract'!$Q$5-2+ROW($A370)&lt;'Palm extract'!$R$5,OFFSET('Palm extract'!$A$6:$M$38,'Palm extract'!$Q$5-2+ROW($A370),7,1,1),"")</f>
      </c>
      <c r="I379" s="13">
        <f ca="1">IF(OR('Palm extract'!$Q$5-2+ROW($A370)&lt;'Palm extract'!$R$5,OFFSET('Palm extract'!$A$6:$M$38,'Palm extract'!$Q$5-2+ROW($A370),8,1,1)=0),"",OFFSET('Palm extract'!$A$1:$M$38,'Palm extract'!$Q$5-2+ROW($A370),8,1,1))</f>
      </c>
      <c r="J379" s="106"/>
      <c r="K379" s="107">
        <f ca="1">IF('Palm extract'!$Q$5-2+ROW($A370)&lt;'Palm extract'!$R$5,OFFSET('Palm extract'!$A$6:$M$38,'Palm extract'!$Q$5-2+ROW($A370),5,1,1),"")</f>
      </c>
    </row>
    <row r="380" spans="7:11" ht="12">
      <c r="G380" s="17">
        <f ca="1">IF('Palm extract'!$Q$5-2+ROW($A371)&lt;'Palm extract'!$R$5,OFFSET('Palm extract'!$A$6:$M$38,'Palm extract'!$Q$5-2+ROW($A371),0,1,1),"")</f>
      </c>
      <c r="H380" s="13">
        <f ca="1">IF('Palm extract'!$Q$5-2+ROW($A371)&lt;'Palm extract'!$R$5,OFFSET('Palm extract'!$A$6:$M$38,'Palm extract'!$Q$5-2+ROW($A371),7,1,1),"")</f>
      </c>
      <c r="I380" s="13">
        <f ca="1">IF(OR('Palm extract'!$Q$5-2+ROW($A371)&lt;'Palm extract'!$R$5,OFFSET('Palm extract'!$A$6:$M$38,'Palm extract'!$Q$5-2+ROW($A371),8,1,1)=0),"",OFFSET('Palm extract'!$A$1:$M$38,'Palm extract'!$Q$5-2+ROW($A371),8,1,1))</f>
      </c>
      <c r="J380" s="106"/>
      <c r="K380" s="107">
        <f ca="1">IF('Palm extract'!$Q$5-2+ROW($A371)&lt;'Palm extract'!$R$5,OFFSET('Palm extract'!$A$6:$M$38,'Palm extract'!$Q$5-2+ROW($A371),5,1,1),"")</f>
      </c>
    </row>
    <row r="381" spans="7:11" ht="12">
      <c r="G381" s="17">
        <f ca="1">IF('Palm extract'!$Q$5-2+ROW($A372)&lt;'Palm extract'!$R$5,OFFSET('Palm extract'!$A$6:$M$38,'Palm extract'!$Q$5-2+ROW($A372),0,1,1),"")</f>
      </c>
      <c r="H381" s="13">
        <f ca="1">IF('Palm extract'!$Q$5-2+ROW($A372)&lt;'Palm extract'!$R$5,OFFSET('Palm extract'!$A$6:$M$38,'Palm extract'!$Q$5-2+ROW($A372),7,1,1),"")</f>
      </c>
      <c r="I381" s="13">
        <f ca="1">IF(OR('Palm extract'!$Q$5-2+ROW($A372)&lt;'Palm extract'!$R$5,OFFSET('Palm extract'!$A$6:$M$38,'Palm extract'!$Q$5-2+ROW($A372),8,1,1)=0),"",OFFSET('Palm extract'!$A$1:$M$38,'Palm extract'!$Q$5-2+ROW($A372),8,1,1))</f>
      </c>
      <c r="J381" s="106"/>
      <c r="K381" s="107">
        <f ca="1">IF('Palm extract'!$Q$5-2+ROW($A372)&lt;'Palm extract'!$R$5,OFFSET('Palm extract'!$A$6:$M$38,'Palm extract'!$Q$5-2+ROW($A372),5,1,1),"")</f>
      </c>
    </row>
    <row r="382" spans="7:11" ht="12">
      <c r="G382" s="17">
        <f ca="1">IF('Palm extract'!$Q$5-2+ROW($A373)&lt;'Palm extract'!$R$5,OFFSET('Palm extract'!$A$6:$M$38,'Palm extract'!$Q$5-2+ROW($A373),0,1,1),"")</f>
      </c>
      <c r="H382" s="13">
        <f ca="1">IF('Palm extract'!$Q$5-2+ROW($A373)&lt;'Palm extract'!$R$5,OFFSET('Palm extract'!$A$6:$M$38,'Palm extract'!$Q$5-2+ROW($A373),7,1,1),"")</f>
      </c>
      <c r="I382" s="13">
        <f ca="1">IF(OR('Palm extract'!$Q$5-2+ROW($A373)&lt;'Palm extract'!$R$5,OFFSET('Palm extract'!$A$6:$M$38,'Palm extract'!$Q$5-2+ROW($A373),8,1,1)=0),"",OFFSET('Palm extract'!$A$1:$M$38,'Palm extract'!$Q$5-2+ROW($A373),8,1,1))</f>
      </c>
      <c r="J382" s="106"/>
      <c r="K382" s="107">
        <f ca="1">IF('Palm extract'!$Q$5-2+ROW($A373)&lt;'Palm extract'!$R$5,OFFSET('Palm extract'!$A$6:$M$38,'Palm extract'!$Q$5-2+ROW($A373),5,1,1),"")</f>
      </c>
    </row>
    <row r="383" spans="7:11" ht="12">
      <c r="G383" s="17">
        <f ca="1">IF('Palm extract'!$Q$5-2+ROW($A374)&lt;'Palm extract'!$R$5,OFFSET('Palm extract'!$A$6:$M$38,'Palm extract'!$Q$5-2+ROW($A374),0,1,1),"")</f>
      </c>
      <c r="H383" s="13">
        <f ca="1">IF('Palm extract'!$Q$5-2+ROW($A374)&lt;'Palm extract'!$R$5,OFFSET('Palm extract'!$A$6:$M$38,'Palm extract'!$Q$5-2+ROW($A374),7,1,1),"")</f>
      </c>
      <c r="I383" s="13">
        <f ca="1">IF(OR('Palm extract'!$Q$5-2+ROW($A374)&lt;'Palm extract'!$R$5,OFFSET('Palm extract'!$A$6:$M$38,'Palm extract'!$Q$5-2+ROW($A374),8,1,1)=0),"",OFFSET('Palm extract'!$A$1:$M$38,'Palm extract'!$Q$5-2+ROW($A374),8,1,1))</f>
      </c>
      <c r="J383" s="106"/>
      <c r="K383" s="107">
        <f ca="1">IF('Palm extract'!$Q$5-2+ROW($A374)&lt;'Palm extract'!$R$5,OFFSET('Palm extract'!$A$6:$M$38,'Palm extract'!$Q$5-2+ROW($A374),5,1,1),"")</f>
      </c>
    </row>
    <row r="384" spans="7:11" ht="12">
      <c r="G384" s="17">
        <f ca="1">IF('Palm extract'!$Q$5-2+ROW($A375)&lt;'Palm extract'!$R$5,OFFSET('Palm extract'!$A$6:$M$38,'Palm extract'!$Q$5-2+ROW($A375),0,1,1),"")</f>
      </c>
      <c r="H384" s="13">
        <f ca="1">IF('Palm extract'!$Q$5-2+ROW($A375)&lt;'Palm extract'!$R$5,OFFSET('Palm extract'!$A$6:$M$38,'Palm extract'!$Q$5-2+ROW($A375),7,1,1),"")</f>
      </c>
      <c r="I384" s="13">
        <f ca="1">IF(OR('Palm extract'!$Q$5-2+ROW($A375)&lt;'Palm extract'!$R$5,OFFSET('Palm extract'!$A$6:$M$38,'Palm extract'!$Q$5-2+ROW($A375),8,1,1)=0),"",OFFSET('Palm extract'!$A$1:$M$38,'Palm extract'!$Q$5-2+ROW($A375),8,1,1))</f>
      </c>
      <c r="J384" s="106"/>
      <c r="K384" s="107">
        <f ca="1">IF('Palm extract'!$Q$5-2+ROW($A375)&lt;'Palm extract'!$R$5,OFFSET('Palm extract'!$A$6:$M$38,'Palm extract'!$Q$5-2+ROW($A375),5,1,1),"")</f>
      </c>
    </row>
    <row r="385" spans="7:11" ht="12">
      <c r="G385" s="17">
        <f ca="1">IF('Palm extract'!$Q$5-2+ROW($A376)&lt;'Palm extract'!$R$5,OFFSET('Palm extract'!$A$6:$M$38,'Palm extract'!$Q$5-2+ROW($A376),0,1,1),"")</f>
      </c>
      <c r="H385" s="13">
        <f ca="1">IF('Palm extract'!$Q$5-2+ROW($A376)&lt;'Palm extract'!$R$5,OFFSET('Palm extract'!$A$6:$M$38,'Palm extract'!$Q$5-2+ROW($A376),7,1,1),"")</f>
      </c>
      <c r="I385" s="13">
        <f ca="1">IF(OR('Palm extract'!$Q$5-2+ROW($A376)&lt;'Palm extract'!$R$5,OFFSET('Palm extract'!$A$6:$M$38,'Palm extract'!$Q$5-2+ROW($A376),8,1,1)=0),"",OFFSET('Palm extract'!$A$1:$M$38,'Palm extract'!$Q$5-2+ROW($A376),8,1,1))</f>
      </c>
      <c r="J385" s="106"/>
      <c r="K385" s="107">
        <f ca="1">IF('Palm extract'!$Q$5-2+ROW($A376)&lt;'Palm extract'!$R$5,OFFSET('Palm extract'!$A$6:$M$38,'Palm extract'!$Q$5-2+ROW($A376),5,1,1),"")</f>
      </c>
    </row>
    <row r="386" spans="7:11" ht="12">
      <c r="G386" s="17">
        <f ca="1">IF('Palm extract'!$Q$5-2+ROW($A377)&lt;'Palm extract'!$R$5,OFFSET('Palm extract'!$A$6:$M$38,'Palm extract'!$Q$5-2+ROW($A377),0,1,1),"")</f>
      </c>
      <c r="H386" s="13">
        <f ca="1">IF('Palm extract'!$Q$5-2+ROW($A377)&lt;'Palm extract'!$R$5,OFFSET('Palm extract'!$A$6:$M$38,'Palm extract'!$Q$5-2+ROW($A377),7,1,1),"")</f>
      </c>
      <c r="I386" s="13">
        <f ca="1">IF(OR('Palm extract'!$Q$5-2+ROW($A377)&lt;'Palm extract'!$R$5,OFFSET('Palm extract'!$A$6:$M$38,'Palm extract'!$Q$5-2+ROW($A377),8,1,1)=0),"",OFFSET('Palm extract'!$A$1:$M$38,'Palm extract'!$Q$5-2+ROW($A377),8,1,1))</f>
      </c>
      <c r="J386" s="106"/>
      <c r="K386" s="107">
        <f ca="1">IF('Palm extract'!$Q$5-2+ROW($A377)&lt;'Palm extract'!$R$5,OFFSET('Palm extract'!$A$6:$M$38,'Palm extract'!$Q$5-2+ROW($A377),5,1,1),"")</f>
      </c>
    </row>
    <row r="387" spans="7:11" ht="12">
      <c r="G387" s="17">
        <f ca="1">IF('Palm extract'!$Q$5-2+ROW($A378)&lt;'Palm extract'!$R$5,OFFSET('Palm extract'!$A$6:$M$38,'Palm extract'!$Q$5-2+ROW($A378),0,1,1),"")</f>
      </c>
      <c r="H387" s="13">
        <f ca="1">IF('Palm extract'!$Q$5-2+ROW($A378)&lt;'Palm extract'!$R$5,OFFSET('Palm extract'!$A$6:$M$38,'Palm extract'!$Q$5-2+ROW($A378),7,1,1),"")</f>
      </c>
      <c r="I387" s="13">
        <f ca="1">IF(OR('Palm extract'!$Q$5-2+ROW($A378)&lt;'Palm extract'!$R$5,OFFSET('Palm extract'!$A$6:$M$38,'Palm extract'!$Q$5-2+ROW($A378),8,1,1)=0),"",OFFSET('Palm extract'!$A$1:$M$38,'Palm extract'!$Q$5-2+ROW($A378),8,1,1))</f>
      </c>
      <c r="J387" s="106"/>
      <c r="K387" s="107">
        <f ca="1">IF('Palm extract'!$Q$5-2+ROW($A378)&lt;'Palm extract'!$R$5,OFFSET('Palm extract'!$A$6:$M$38,'Palm extract'!$Q$5-2+ROW($A378),5,1,1),"")</f>
      </c>
    </row>
    <row r="388" spans="7:11" ht="12">
      <c r="G388" s="17">
        <f ca="1">IF('Palm extract'!$Q$5-2+ROW($A379)&lt;'Palm extract'!$R$5,OFFSET('Palm extract'!$A$6:$M$38,'Palm extract'!$Q$5-2+ROW($A379),0,1,1),"")</f>
      </c>
      <c r="H388" s="13">
        <f ca="1">IF('Palm extract'!$Q$5-2+ROW($A379)&lt;'Palm extract'!$R$5,OFFSET('Palm extract'!$A$6:$M$38,'Palm extract'!$Q$5-2+ROW($A379),7,1,1),"")</f>
      </c>
      <c r="I388" s="13">
        <f ca="1">IF(OR('Palm extract'!$Q$5-2+ROW($A379)&lt;'Palm extract'!$R$5,OFFSET('Palm extract'!$A$6:$M$38,'Palm extract'!$Q$5-2+ROW($A379),8,1,1)=0),"",OFFSET('Palm extract'!$A$1:$M$38,'Palm extract'!$Q$5-2+ROW($A379),8,1,1))</f>
      </c>
      <c r="J388" s="106"/>
      <c r="K388" s="107">
        <f ca="1">IF('Palm extract'!$Q$5-2+ROW($A379)&lt;'Palm extract'!$R$5,OFFSET('Palm extract'!$A$6:$M$38,'Palm extract'!$Q$5-2+ROW($A379),5,1,1),"")</f>
      </c>
    </row>
    <row r="389" spans="7:11" ht="12">
      <c r="G389" s="17">
        <f ca="1">IF('Palm extract'!$Q$5-2+ROW($A380)&lt;'Palm extract'!$R$5,OFFSET('Palm extract'!$A$6:$M$38,'Palm extract'!$Q$5-2+ROW($A380),0,1,1),"")</f>
      </c>
      <c r="H389" s="13">
        <f ca="1">IF('Palm extract'!$Q$5-2+ROW($A380)&lt;'Palm extract'!$R$5,OFFSET('Palm extract'!$A$6:$M$38,'Palm extract'!$Q$5-2+ROW($A380),7,1,1),"")</f>
      </c>
      <c r="I389" s="13">
        <f ca="1">IF(OR('Palm extract'!$Q$5-2+ROW($A380)&lt;'Palm extract'!$R$5,OFFSET('Palm extract'!$A$6:$M$38,'Palm extract'!$Q$5-2+ROW($A380),8,1,1)=0),"",OFFSET('Palm extract'!$A$1:$M$38,'Palm extract'!$Q$5-2+ROW($A380),8,1,1))</f>
      </c>
      <c r="J389" s="106"/>
      <c r="K389" s="107">
        <f ca="1">IF('Palm extract'!$Q$5-2+ROW($A380)&lt;'Palm extract'!$R$5,OFFSET('Palm extract'!$A$6:$M$38,'Palm extract'!$Q$5-2+ROW($A380),5,1,1),"")</f>
      </c>
    </row>
    <row r="390" spans="7:11" ht="12">
      <c r="G390" s="17">
        <f ca="1">IF('Palm extract'!$Q$5-2+ROW($A381)&lt;'Palm extract'!$R$5,OFFSET('Palm extract'!$A$6:$M$38,'Palm extract'!$Q$5-2+ROW($A381),0,1,1),"")</f>
      </c>
      <c r="H390" s="13">
        <f ca="1">IF('Palm extract'!$Q$5-2+ROW($A381)&lt;'Palm extract'!$R$5,OFFSET('Palm extract'!$A$6:$M$38,'Palm extract'!$Q$5-2+ROW($A381),7,1,1),"")</f>
      </c>
      <c r="I390" s="13">
        <f ca="1">IF(OR('Palm extract'!$Q$5-2+ROW($A381)&lt;'Palm extract'!$R$5,OFFSET('Palm extract'!$A$6:$M$38,'Palm extract'!$Q$5-2+ROW($A381),8,1,1)=0),"",OFFSET('Palm extract'!$A$1:$M$38,'Palm extract'!$Q$5-2+ROW($A381),8,1,1))</f>
      </c>
      <c r="J390" s="106"/>
      <c r="K390" s="107">
        <f ca="1">IF('Palm extract'!$Q$5-2+ROW($A381)&lt;'Palm extract'!$R$5,OFFSET('Palm extract'!$A$6:$M$38,'Palm extract'!$Q$5-2+ROW($A381),5,1,1),"")</f>
      </c>
    </row>
    <row r="391" spans="7:11" ht="12">
      <c r="G391" s="17">
        <f ca="1">IF('Palm extract'!$Q$5-2+ROW($A382)&lt;'Palm extract'!$R$5,OFFSET('Palm extract'!$A$6:$M$38,'Palm extract'!$Q$5-2+ROW($A382),0,1,1),"")</f>
      </c>
      <c r="H391" s="13">
        <f ca="1">IF('Palm extract'!$Q$5-2+ROW($A382)&lt;'Palm extract'!$R$5,OFFSET('Palm extract'!$A$6:$M$38,'Palm extract'!$Q$5-2+ROW($A382),7,1,1),"")</f>
      </c>
      <c r="I391" s="13">
        <f ca="1">IF(OR('Palm extract'!$Q$5-2+ROW($A382)&lt;'Palm extract'!$R$5,OFFSET('Palm extract'!$A$6:$M$38,'Palm extract'!$Q$5-2+ROW($A382),8,1,1)=0),"",OFFSET('Palm extract'!$A$1:$M$38,'Palm extract'!$Q$5-2+ROW($A382),8,1,1))</f>
      </c>
      <c r="J391" s="106"/>
      <c r="K391" s="107">
        <f ca="1">IF('Palm extract'!$Q$5-2+ROW($A382)&lt;'Palm extract'!$R$5,OFFSET('Palm extract'!$A$6:$M$38,'Palm extract'!$Q$5-2+ROW($A382),5,1,1),"")</f>
      </c>
    </row>
    <row r="392" spans="7:11" ht="12">
      <c r="G392" s="17">
        <f ca="1">IF('Palm extract'!$Q$5-2+ROW($A383)&lt;'Palm extract'!$R$5,OFFSET('Palm extract'!$A$6:$M$38,'Palm extract'!$Q$5-2+ROW($A383),0,1,1),"")</f>
      </c>
      <c r="H392" s="13">
        <f ca="1">IF('Palm extract'!$Q$5-2+ROW($A383)&lt;'Palm extract'!$R$5,OFFSET('Palm extract'!$A$6:$M$38,'Palm extract'!$Q$5-2+ROW($A383),7,1,1),"")</f>
      </c>
      <c r="I392" s="13">
        <f ca="1">IF(OR('Palm extract'!$Q$5-2+ROW($A383)&lt;'Palm extract'!$R$5,OFFSET('Palm extract'!$A$6:$M$38,'Palm extract'!$Q$5-2+ROW($A383),8,1,1)=0),"",OFFSET('Palm extract'!$A$1:$M$38,'Palm extract'!$Q$5-2+ROW($A383),8,1,1))</f>
      </c>
      <c r="J392" s="106"/>
      <c r="K392" s="107">
        <f ca="1">IF('Palm extract'!$Q$5-2+ROW($A383)&lt;'Palm extract'!$R$5,OFFSET('Palm extract'!$A$6:$M$38,'Palm extract'!$Q$5-2+ROW($A383),5,1,1),"")</f>
      </c>
    </row>
    <row r="393" spans="7:11" ht="12">
      <c r="G393" s="17">
        <f ca="1">IF('Palm extract'!$Q$5-2+ROW($A384)&lt;'Palm extract'!$R$5,OFFSET('Palm extract'!$A$6:$M$38,'Palm extract'!$Q$5-2+ROW($A384),0,1,1),"")</f>
      </c>
      <c r="H393" s="13">
        <f ca="1">IF('Palm extract'!$Q$5-2+ROW($A384)&lt;'Palm extract'!$R$5,OFFSET('Palm extract'!$A$6:$M$38,'Palm extract'!$Q$5-2+ROW($A384),7,1,1),"")</f>
      </c>
      <c r="I393" s="13">
        <f ca="1">IF(OR('Palm extract'!$Q$5-2+ROW($A384)&lt;'Palm extract'!$R$5,OFFSET('Palm extract'!$A$6:$M$38,'Palm extract'!$Q$5-2+ROW($A384),8,1,1)=0),"",OFFSET('Palm extract'!$A$1:$M$38,'Palm extract'!$Q$5-2+ROW($A384),8,1,1))</f>
      </c>
      <c r="J393" s="106"/>
      <c r="K393" s="107">
        <f ca="1">IF('Palm extract'!$Q$5-2+ROW($A384)&lt;'Palm extract'!$R$5,OFFSET('Palm extract'!$A$6:$M$38,'Palm extract'!$Q$5-2+ROW($A384),5,1,1),"")</f>
      </c>
    </row>
    <row r="394" spans="7:11" ht="12">
      <c r="G394" s="17">
        <f ca="1">IF('Palm extract'!$Q$5-2+ROW($A385)&lt;'Palm extract'!$R$5,OFFSET('Palm extract'!$A$6:$M$38,'Palm extract'!$Q$5-2+ROW($A385),0,1,1),"")</f>
      </c>
      <c r="H394" s="13">
        <f ca="1">IF('Palm extract'!$Q$5-2+ROW($A385)&lt;'Palm extract'!$R$5,OFFSET('Palm extract'!$A$6:$M$38,'Palm extract'!$Q$5-2+ROW($A385),7,1,1),"")</f>
      </c>
      <c r="I394" s="13">
        <f ca="1">IF(OR('Palm extract'!$Q$5-2+ROW($A385)&lt;'Palm extract'!$R$5,OFFSET('Palm extract'!$A$6:$M$38,'Palm extract'!$Q$5-2+ROW($A385),8,1,1)=0),"",OFFSET('Palm extract'!$A$1:$M$38,'Palm extract'!$Q$5-2+ROW($A385),8,1,1))</f>
      </c>
      <c r="J394" s="106"/>
      <c r="K394" s="107">
        <f ca="1">IF('Palm extract'!$Q$5-2+ROW($A385)&lt;'Palm extract'!$R$5,OFFSET('Palm extract'!$A$6:$M$38,'Palm extract'!$Q$5-2+ROW($A385),5,1,1),"")</f>
      </c>
    </row>
    <row r="395" spans="7:11" ht="12">
      <c r="G395" s="17">
        <f ca="1">IF('Palm extract'!$Q$5-2+ROW($A386)&lt;'Palm extract'!$R$5,OFFSET('Palm extract'!$A$6:$M$38,'Palm extract'!$Q$5-2+ROW($A386),0,1,1),"")</f>
      </c>
      <c r="H395" s="13">
        <f ca="1">IF('Palm extract'!$Q$5-2+ROW($A386)&lt;'Palm extract'!$R$5,OFFSET('Palm extract'!$A$6:$M$38,'Palm extract'!$Q$5-2+ROW($A386),7,1,1),"")</f>
      </c>
      <c r="I395" s="13">
        <f ca="1">IF(OR('Palm extract'!$Q$5-2+ROW($A386)&lt;'Palm extract'!$R$5,OFFSET('Palm extract'!$A$6:$M$38,'Palm extract'!$Q$5-2+ROW($A386),8,1,1)=0),"",OFFSET('Palm extract'!$A$1:$M$38,'Palm extract'!$Q$5-2+ROW($A386),8,1,1))</f>
      </c>
      <c r="J395" s="106"/>
      <c r="K395" s="107">
        <f ca="1">IF('Palm extract'!$Q$5-2+ROW($A386)&lt;'Palm extract'!$R$5,OFFSET('Palm extract'!$A$6:$M$38,'Palm extract'!$Q$5-2+ROW($A386),5,1,1),"")</f>
      </c>
    </row>
    <row r="396" spans="7:11" ht="12">
      <c r="G396" s="17">
        <f ca="1">IF('Palm extract'!$Q$5-2+ROW($A387)&lt;'Palm extract'!$R$5,OFFSET('Palm extract'!$A$6:$M$38,'Palm extract'!$Q$5-2+ROW($A387),0,1,1),"")</f>
      </c>
      <c r="H396" s="13">
        <f ca="1">IF('Palm extract'!$Q$5-2+ROW($A387)&lt;'Palm extract'!$R$5,OFFSET('Palm extract'!$A$6:$M$38,'Palm extract'!$Q$5-2+ROW($A387),7,1,1),"")</f>
      </c>
      <c r="I396" s="13">
        <f ca="1">IF(OR('Palm extract'!$Q$5-2+ROW($A387)&lt;'Palm extract'!$R$5,OFFSET('Palm extract'!$A$6:$M$38,'Palm extract'!$Q$5-2+ROW($A387),8,1,1)=0),"",OFFSET('Palm extract'!$A$1:$M$38,'Palm extract'!$Q$5-2+ROW($A387),8,1,1))</f>
      </c>
      <c r="J396" s="106"/>
      <c r="K396" s="107">
        <f ca="1">IF('Palm extract'!$Q$5-2+ROW($A387)&lt;'Palm extract'!$R$5,OFFSET('Palm extract'!$A$6:$M$38,'Palm extract'!$Q$5-2+ROW($A387),5,1,1),"")</f>
      </c>
    </row>
    <row r="397" spans="7:11" ht="12">
      <c r="G397" s="17">
        <f ca="1">IF('Palm extract'!$Q$5-2+ROW($A388)&lt;'Palm extract'!$R$5,OFFSET('Palm extract'!$A$6:$M$38,'Palm extract'!$Q$5-2+ROW($A388),0,1,1),"")</f>
      </c>
      <c r="H397" s="13">
        <f ca="1">IF('Palm extract'!$Q$5-2+ROW($A388)&lt;'Palm extract'!$R$5,OFFSET('Palm extract'!$A$6:$M$38,'Palm extract'!$Q$5-2+ROW($A388),7,1,1),"")</f>
      </c>
      <c r="I397" s="13">
        <f ca="1">IF(OR('Palm extract'!$Q$5-2+ROW($A388)&lt;'Palm extract'!$R$5,OFFSET('Palm extract'!$A$6:$M$38,'Palm extract'!$Q$5-2+ROW($A388),8,1,1)=0),"",OFFSET('Palm extract'!$A$1:$M$38,'Palm extract'!$Q$5-2+ROW($A388),8,1,1))</f>
      </c>
      <c r="J397" s="106"/>
      <c r="K397" s="107">
        <f ca="1">IF('Palm extract'!$Q$5-2+ROW($A388)&lt;'Palm extract'!$R$5,OFFSET('Palm extract'!$A$6:$M$38,'Palm extract'!$Q$5-2+ROW($A388),5,1,1),"")</f>
      </c>
    </row>
    <row r="398" spans="7:11" ht="12">
      <c r="G398" s="17">
        <f ca="1">IF('Palm extract'!$Q$5-2+ROW($A389)&lt;'Palm extract'!$R$5,OFFSET('Palm extract'!$A$6:$M$38,'Palm extract'!$Q$5-2+ROW($A389),0,1,1),"")</f>
      </c>
      <c r="H398" s="13">
        <f ca="1">IF('Palm extract'!$Q$5-2+ROW($A389)&lt;'Palm extract'!$R$5,OFFSET('Palm extract'!$A$6:$M$38,'Palm extract'!$Q$5-2+ROW($A389),7,1,1),"")</f>
      </c>
      <c r="I398" s="13">
        <f ca="1">IF(OR('Palm extract'!$Q$5-2+ROW($A389)&lt;'Palm extract'!$R$5,OFFSET('Palm extract'!$A$6:$M$38,'Palm extract'!$Q$5-2+ROW($A389),8,1,1)=0),"",OFFSET('Palm extract'!$A$1:$M$38,'Palm extract'!$Q$5-2+ROW($A389),8,1,1))</f>
      </c>
      <c r="J398" s="106"/>
      <c r="K398" s="107">
        <f ca="1">IF('Palm extract'!$Q$5-2+ROW($A389)&lt;'Palm extract'!$R$5,OFFSET('Palm extract'!$A$6:$M$38,'Palm extract'!$Q$5-2+ROW($A389),5,1,1),"")</f>
      </c>
    </row>
    <row r="399" spans="7:11" ht="12">
      <c r="G399" s="17">
        <f ca="1">IF('Palm extract'!$Q$5-2+ROW($A390)&lt;'Palm extract'!$R$5,OFFSET('Palm extract'!$A$6:$M$38,'Palm extract'!$Q$5-2+ROW($A390),0,1,1),"")</f>
      </c>
      <c r="H399" s="13">
        <f ca="1">IF('Palm extract'!$Q$5-2+ROW($A390)&lt;'Palm extract'!$R$5,OFFSET('Palm extract'!$A$6:$M$38,'Palm extract'!$Q$5-2+ROW($A390),7,1,1),"")</f>
      </c>
      <c r="I399" s="13">
        <f ca="1">IF(OR('Palm extract'!$Q$5-2+ROW($A390)&lt;'Palm extract'!$R$5,OFFSET('Palm extract'!$A$6:$M$38,'Palm extract'!$Q$5-2+ROW($A390),8,1,1)=0),"",OFFSET('Palm extract'!$A$1:$M$38,'Palm extract'!$Q$5-2+ROW($A390),8,1,1))</f>
      </c>
      <c r="J399" s="106"/>
      <c r="K399" s="107">
        <f ca="1">IF('Palm extract'!$Q$5-2+ROW($A390)&lt;'Palm extract'!$R$5,OFFSET('Palm extract'!$A$6:$M$38,'Palm extract'!$Q$5-2+ROW($A390),5,1,1),"")</f>
      </c>
    </row>
    <row r="400" spans="7:11" ht="12">
      <c r="G400" s="17">
        <f ca="1">IF('Palm extract'!$Q$5-2+ROW($A391)&lt;'Palm extract'!$R$5,OFFSET('Palm extract'!$A$6:$M$38,'Palm extract'!$Q$5-2+ROW($A391),0,1,1),"")</f>
      </c>
      <c r="H400" s="13">
        <f ca="1">IF('Palm extract'!$Q$5-2+ROW($A391)&lt;'Palm extract'!$R$5,OFFSET('Palm extract'!$A$6:$M$38,'Palm extract'!$Q$5-2+ROW($A391),7,1,1),"")</f>
      </c>
      <c r="I400" s="13">
        <f ca="1">IF(OR('Palm extract'!$Q$5-2+ROW($A391)&lt;'Palm extract'!$R$5,OFFSET('Palm extract'!$A$6:$M$38,'Palm extract'!$Q$5-2+ROW($A391),8,1,1)=0),"",OFFSET('Palm extract'!$A$1:$M$38,'Palm extract'!$Q$5-2+ROW($A391),8,1,1))</f>
      </c>
      <c r="J400" s="106"/>
      <c r="K400" s="107">
        <f ca="1">IF('Palm extract'!$Q$5-2+ROW($A391)&lt;'Palm extract'!$R$5,OFFSET('Palm extract'!$A$6:$M$38,'Palm extract'!$Q$5-2+ROW($A391),5,1,1),"")</f>
      </c>
    </row>
    <row r="401" spans="7:11" ht="12">
      <c r="G401" s="17">
        <f ca="1">IF('Palm extract'!$Q$5-2+ROW($A392)&lt;'Palm extract'!$R$5,OFFSET('Palm extract'!$A$6:$M$38,'Palm extract'!$Q$5-2+ROW($A392),0,1,1),"")</f>
      </c>
      <c r="H401" s="13">
        <f ca="1">IF('Palm extract'!$Q$5-2+ROW($A392)&lt;'Palm extract'!$R$5,OFFSET('Palm extract'!$A$6:$M$38,'Palm extract'!$Q$5-2+ROW($A392),7,1,1),"")</f>
      </c>
      <c r="I401" s="13">
        <f ca="1">IF(OR('Palm extract'!$Q$5-2+ROW($A392)&lt;'Palm extract'!$R$5,OFFSET('Palm extract'!$A$6:$M$38,'Palm extract'!$Q$5-2+ROW($A392),8,1,1)=0),"",OFFSET('Palm extract'!$A$1:$M$38,'Palm extract'!$Q$5-2+ROW($A392),8,1,1))</f>
      </c>
      <c r="J401" s="106"/>
      <c r="K401" s="107">
        <f ca="1">IF('Palm extract'!$Q$5-2+ROW($A392)&lt;'Palm extract'!$R$5,OFFSET('Palm extract'!$A$6:$M$38,'Palm extract'!$Q$5-2+ROW($A392),5,1,1),"")</f>
      </c>
    </row>
    <row r="402" spans="7:11" ht="12">
      <c r="G402" s="17">
        <f ca="1">IF('Palm extract'!$Q$5-2+ROW($A393)&lt;'Palm extract'!$R$5,OFFSET('Palm extract'!$A$6:$M$38,'Palm extract'!$Q$5-2+ROW($A393),0,1,1),"")</f>
      </c>
      <c r="H402" s="13">
        <f ca="1">IF('Palm extract'!$Q$5-2+ROW($A393)&lt;'Palm extract'!$R$5,OFFSET('Palm extract'!$A$6:$M$38,'Palm extract'!$Q$5-2+ROW($A393),7,1,1),"")</f>
      </c>
      <c r="I402" s="13">
        <f ca="1">IF(OR('Palm extract'!$Q$5-2+ROW($A393)&lt;'Palm extract'!$R$5,OFFSET('Palm extract'!$A$6:$M$38,'Palm extract'!$Q$5-2+ROW($A393),8,1,1)=0),"",OFFSET('Palm extract'!$A$1:$M$38,'Palm extract'!$Q$5-2+ROW($A393),8,1,1))</f>
      </c>
      <c r="J402" s="106"/>
      <c r="K402" s="107">
        <f ca="1">IF('Palm extract'!$Q$5-2+ROW($A393)&lt;'Palm extract'!$R$5,OFFSET('Palm extract'!$A$6:$M$38,'Palm extract'!$Q$5-2+ROW($A393),5,1,1),"")</f>
      </c>
    </row>
    <row r="403" spans="7:11" ht="12">
      <c r="G403" s="17">
        <f ca="1">IF('Palm extract'!$Q$5-2+ROW($A394)&lt;'Palm extract'!$R$5,OFFSET('Palm extract'!$A$6:$M$38,'Palm extract'!$Q$5-2+ROW($A394),0,1,1),"")</f>
      </c>
      <c r="H403" s="13">
        <f ca="1">IF('Palm extract'!$Q$5-2+ROW($A394)&lt;'Palm extract'!$R$5,OFFSET('Palm extract'!$A$6:$M$38,'Palm extract'!$Q$5-2+ROW($A394),7,1,1),"")</f>
      </c>
      <c r="I403" s="13">
        <f ca="1">IF(OR('Palm extract'!$Q$5-2+ROW($A394)&lt;'Palm extract'!$R$5,OFFSET('Palm extract'!$A$6:$M$38,'Palm extract'!$Q$5-2+ROW($A394),8,1,1)=0),"",OFFSET('Palm extract'!$A$1:$M$38,'Palm extract'!$Q$5-2+ROW($A394),8,1,1))</f>
      </c>
      <c r="J403" s="106"/>
      <c r="K403" s="107">
        <f ca="1">IF('Palm extract'!$Q$5-2+ROW($A394)&lt;'Palm extract'!$R$5,OFFSET('Palm extract'!$A$6:$M$38,'Palm extract'!$Q$5-2+ROW($A394),5,1,1),"")</f>
      </c>
    </row>
    <row r="404" spans="7:11" ht="12">
      <c r="G404" s="17">
        <f ca="1">IF('Palm extract'!$Q$5-2+ROW($A395)&lt;'Palm extract'!$R$5,OFFSET('Palm extract'!$A$6:$M$38,'Palm extract'!$Q$5-2+ROW($A395),0,1,1),"")</f>
      </c>
      <c r="H404" s="13">
        <f ca="1">IF('Palm extract'!$Q$5-2+ROW($A395)&lt;'Palm extract'!$R$5,OFFSET('Palm extract'!$A$6:$M$38,'Palm extract'!$Q$5-2+ROW($A395),7,1,1),"")</f>
      </c>
      <c r="I404" s="13">
        <f ca="1">IF(OR('Palm extract'!$Q$5-2+ROW($A395)&lt;'Palm extract'!$R$5,OFFSET('Palm extract'!$A$6:$M$38,'Palm extract'!$Q$5-2+ROW($A395),8,1,1)=0),"",OFFSET('Palm extract'!$A$1:$M$38,'Palm extract'!$Q$5-2+ROW($A395),8,1,1))</f>
      </c>
      <c r="J404" s="106"/>
      <c r="K404" s="107">
        <f ca="1">IF('Palm extract'!$Q$5-2+ROW($A395)&lt;'Palm extract'!$R$5,OFFSET('Palm extract'!$A$6:$M$38,'Palm extract'!$Q$5-2+ROW($A395),5,1,1),"")</f>
      </c>
    </row>
    <row r="405" spans="7:11" ht="12">
      <c r="G405" s="17">
        <f ca="1">IF('Palm extract'!$Q$5-2+ROW($A396)&lt;'Palm extract'!$R$5,OFFSET('Palm extract'!$A$6:$M$38,'Palm extract'!$Q$5-2+ROW($A396),0,1,1),"")</f>
      </c>
      <c r="H405" s="13">
        <f ca="1">IF('Palm extract'!$Q$5-2+ROW($A396)&lt;'Palm extract'!$R$5,OFFSET('Palm extract'!$A$6:$M$38,'Palm extract'!$Q$5-2+ROW($A396),7,1,1),"")</f>
      </c>
      <c r="I405" s="13">
        <f ca="1">IF(OR('Palm extract'!$Q$5-2+ROW($A396)&lt;'Palm extract'!$R$5,OFFSET('Palm extract'!$A$6:$M$38,'Palm extract'!$Q$5-2+ROW($A396),8,1,1)=0),"",OFFSET('Palm extract'!$A$1:$M$38,'Palm extract'!$Q$5-2+ROW($A396),8,1,1))</f>
      </c>
      <c r="J405" s="106"/>
      <c r="K405" s="107">
        <f ca="1">IF('Palm extract'!$Q$5-2+ROW($A396)&lt;'Palm extract'!$R$5,OFFSET('Palm extract'!$A$6:$M$38,'Palm extract'!$Q$5-2+ROW($A396),5,1,1),"")</f>
      </c>
    </row>
    <row r="406" spans="7:11" ht="12">
      <c r="G406" s="17">
        <f ca="1">IF('Palm extract'!$Q$5-2+ROW($A397)&lt;'Palm extract'!$R$5,OFFSET('Palm extract'!$A$6:$M$38,'Palm extract'!$Q$5-2+ROW($A397),0,1,1),"")</f>
      </c>
      <c r="H406" s="13">
        <f ca="1">IF('Palm extract'!$Q$5-2+ROW($A397)&lt;'Palm extract'!$R$5,OFFSET('Palm extract'!$A$6:$M$38,'Palm extract'!$Q$5-2+ROW($A397),7,1,1),"")</f>
      </c>
      <c r="I406" s="13">
        <f ca="1">IF(OR('Palm extract'!$Q$5-2+ROW($A397)&lt;'Palm extract'!$R$5,OFFSET('Palm extract'!$A$6:$M$38,'Palm extract'!$Q$5-2+ROW($A397),8,1,1)=0),"",OFFSET('Palm extract'!$A$1:$M$38,'Palm extract'!$Q$5-2+ROW($A397),8,1,1))</f>
      </c>
      <c r="J406" s="106"/>
      <c r="K406" s="107">
        <f ca="1">IF('Palm extract'!$Q$5-2+ROW($A397)&lt;'Palm extract'!$R$5,OFFSET('Palm extract'!$A$6:$M$38,'Palm extract'!$Q$5-2+ROW($A397),5,1,1),"")</f>
      </c>
    </row>
    <row r="407" spans="7:11" ht="12">
      <c r="G407" s="17">
        <f ca="1">IF('Palm extract'!$Q$5-2+ROW($A398)&lt;'Palm extract'!$R$5,OFFSET('Palm extract'!$A$6:$M$38,'Palm extract'!$Q$5-2+ROW($A398),0,1,1),"")</f>
      </c>
      <c r="H407" s="13">
        <f ca="1">IF('Palm extract'!$Q$5-2+ROW($A398)&lt;'Palm extract'!$R$5,OFFSET('Palm extract'!$A$6:$M$38,'Palm extract'!$Q$5-2+ROW($A398),7,1,1),"")</f>
      </c>
      <c r="I407" s="13">
        <f ca="1">IF(OR('Palm extract'!$Q$5-2+ROW($A398)&lt;'Palm extract'!$R$5,OFFSET('Palm extract'!$A$6:$M$38,'Palm extract'!$Q$5-2+ROW($A398),8,1,1)=0),"",OFFSET('Palm extract'!$A$1:$M$38,'Palm extract'!$Q$5-2+ROW($A398),8,1,1))</f>
      </c>
      <c r="J407" s="106"/>
      <c r="K407" s="107">
        <f ca="1">IF('Palm extract'!$Q$5-2+ROW($A398)&lt;'Palm extract'!$R$5,OFFSET('Palm extract'!$A$6:$M$38,'Palm extract'!$Q$5-2+ROW($A398),5,1,1),"")</f>
      </c>
    </row>
    <row r="408" spans="7:11" ht="12">
      <c r="G408" s="17">
        <f ca="1">IF('Palm extract'!$Q$5-2+ROW($A399)&lt;'Palm extract'!$R$5,OFFSET('Palm extract'!$A$6:$M$38,'Palm extract'!$Q$5-2+ROW($A399),0,1,1),"")</f>
      </c>
      <c r="H408" s="13">
        <f ca="1">IF('Palm extract'!$Q$5-2+ROW($A399)&lt;'Palm extract'!$R$5,OFFSET('Palm extract'!$A$6:$M$38,'Palm extract'!$Q$5-2+ROW($A399),7,1,1),"")</f>
      </c>
      <c r="I408" s="13">
        <f ca="1">IF(OR('Palm extract'!$Q$5-2+ROW($A399)&lt;'Palm extract'!$R$5,OFFSET('Palm extract'!$A$6:$M$38,'Palm extract'!$Q$5-2+ROW($A399),8,1,1)=0),"",OFFSET('Palm extract'!$A$1:$M$38,'Palm extract'!$Q$5-2+ROW($A399),8,1,1))</f>
      </c>
      <c r="J408" s="106"/>
      <c r="K408" s="107">
        <f ca="1">IF('Palm extract'!$Q$5-2+ROW($A399)&lt;'Palm extract'!$R$5,OFFSET('Palm extract'!$A$6:$M$38,'Palm extract'!$Q$5-2+ROW($A399),5,1,1),"")</f>
      </c>
    </row>
    <row r="409" spans="7:11" ht="12">
      <c r="G409" s="17">
        <f ca="1">IF('Palm extract'!$Q$5-2+ROW($A400)&lt;'Palm extract'!$R$5,OFFSET('Palm extract'!$A$6:$M$38,'Palm extract'!$Q$5-2+ROW($A400),0,1,1),"")</f>
      </c>
      <c r="H409" s="13">
        <f ca="1">IF('Palm extract'!$Q$5-2+ROW($A400)&lt;'Palm extract'!$R$5,OFFSET('Palm extract'!$A$6:$M$38,'Palm extract'!$Q$5-2+ROW($A400),7,1,1),"")</f>
      </c>
      <c r="I409" s="13">
        <f ca="1">IF(OR('Palm extract'!$Q$5-2+ROW($A400)&lt;'Palm extract'!$R$5,OFFSET('Palm extract'!$A$6:$M$38,'Palm extract'!$Q$5-2+ROW($A400),8,1,1)=0),"",OFFSET('Palm extract'!$A$1:$M$38,'Palm extract'!$Q$5-2+ROW($A400),8,1,1))</f>
      </c>
      <c r="J409" s="106"/>
      <c r="K409" s="107">
        <f ca="1">IF('Palm extract'!$Q$5-2+ROW($A400)&lt;'Palm extract'!$R$5,OFFSET('Palm extract'!$A$6:$M$38,'Palm extract'!$Q$5-2+ROW($A400),5,1,1),"")</f>
      </c>
    </row>
    <row r="410" spans="7:11" ht="12">
      <c r="G410" s="17">
        <f ca="1">IF('Palm extract'!$Q$5-2+ROW($A401)&lt;'Palm extract'!$R$5,OFFSET('Palm extract'!$A$6:$M$38,'Palm extract'!$Q$5-2+ROW($A401),0,1,1),"")</f>
      </c>
      <c r="H410" s="13">
        <f ca="1">IF('Palm extract'!$Q$5-2+ROW($A401)&lt;'Palm extract'!$R$5,OFFSET('Palm extract'!$A$6:$M$38,'Palm extract'!$Q$5-2+ROW($A401),7,1,1),"")</f>
      </c>
      <c r="I410" s="13">
        <f ca="1">IF(OR('Palm extract'!$Q$5-2+ROW($A401)&lt;'Palm extract'!$R$5,OFFSET('Palm extract'!$A$6:$M$38,'Palm extract'!$Q$5-2+ROW($A401),8,1,1)=0),"",OFFSET('Palm extract'!$A$1:$M$38,'Palm extract'!$Q$5-2+ROW($A401),8,1,1))</f>
      </c>
      <c r="J410" s="106"/>
      <c r="K410" s="107">
        <f ca="1">IF('Palm extract'!$Q$5-2+ROW($A401)&lt;'Palm extract'!$R$5,OFFSET('Palm extract'!$A$6:$M$38,'Palm extract'!$Q$5-2+ROW($A401),5,1,1),"")</f>
      </c>
    </row>
    <row r="411" spans="7:11" ht="12">
      <c r="G411" s="17">
        <f ca="1">IF('Palm extract'!$Q$5-2+ROW($A402)&lt;'Palm extract'!$R$5,OFFSET('Palm extract'!$A$6:$M$38,'Palm extract'!$Q$5-2+ROW($A402),0,1,1),"")</f>
      </c>
      <c r="H411" s="13">
        <f ca="1">IF('Palm extract'!$Q$5-2+ROW($A402)&lt;'Palm extract'!$R$5,OFFSET('Palm extract'!$A$6:$M$38,'Palm extract'!$Q$5-2+ROW($A402),7,1,1),"")</f>
      </c>
      <c r="I411" s="13">
        <f ca="1">IF(OR('Palm extract'!$Q$5-2+ROW($A402)&lt;'Palm extract'!$R$5,OFFSET('Palm extract'!$A$6:$M$38,'Palm extract'!$Q$5-2+ROW($A402),8,1,1)=0),"",OFFSET('Palm extract'!$A$1:$M$38,'Palm extract'!$Q$5-2+ROW($A402),8,1,1))</f>
      </c>
      <c r="J411" s="106"/>
      <c r="K411" s="107">
        <f ca="1">IF('Palm extract'!$Q$5-2+ROW($A402)&lt;'Palm extract'!$R$5,OFFSET('Palm extract'!$A$6:$M$38,'Palm extract'!$Q$5-2+ROW($A402),5,1,1),"")</f>
      </c>
    </row>
    <row r="412" spans="7:11" ht="12">
      <c r="G412" s="17">
        <f ca="1">IF('Palm extract'!$Q$5-2+ROW($A403)&lt;'Palm extract'!$R$5,OFFSET('Palm extract'!$A$6:$M$38,'Palm extract'!$Q$5-2+ROW($A403),0,1,1),"")</f>
      </c>
      <c r="H412" s="13">
        <f ca="1">IF('Palm extract'!$Q$5-2+ROW($A403)&lt;'Palm extract'!$R$5,OFFSET('Palm extract'!$A$6:$M$38,'Palm extract'!$Q$5-2+ROW($A403),7,1,1),"")</f>
      </c>
      <c r="I412" s="13">
        <f ca="1">IF(OR('Palm extract'!$Q$5-2+ROW($A403)&lt;'Palm extract'!$R$5,OFFSET('Palm extract'!$A$6:$M$38,'Palm extract'!$Q$5-2+ROW($A403),8,1,1)=0),"",OFFSET('Palm extract'!$A$1:$M$38,'Palm extract'!$Q$5-2+ROW($A403),8,1,1))</f>
      </c>
      <c r="J412" s="106"/>
      <c r="K412" s="107">
        <f ca="1">IF('Palm extract'!$Q$5-2+ROW($A403)&lt;'Palm extract'!$R$5,OFFSET('Palm extract'!$A$6:$M$38,'Palm extract'!$Q$5-2+ROW($A403),5,1,1),"")</f>
      </c>
    </row>
    <row r="413" spans="7:11" ht="12">
      <c r="G413" s="17">
        <f ca="1">IF('Palm extract'!$Q$5-2+ROW($A404)&lt;'Palm extract'!$R$5,OFFSET('Palm extract'!$A$6:$M$38,'Palm extract'!$Q$5-2+ROW($A404),0,1,1),"")</f>
      </c>
      <c r="H413" s="13">
        <f ca="1">IF('Palm extract'!$Q$5-2+ROW($A404)&lt;'Palm extract'!$R$5,OFFSET('Palm extract'!$A$6:$M$38,'Palm extract'!$Q$5-2+ROW($A404),7,1,1),"")</f>
      </c>
      <c r="I413" s="13">
        <f ca="1">IF(OR('Palm extract'!$Q$5-2+ROW($A404)&lt;'Palm extract'!$R$5,OFFSET('Palm extract'!$A$6:$M$38,'Palm extract'!$Q$5-2+ROW($A404),8,1,1)=0),"",OFFSET('Palm extract'!$A$1:$M$38,'Palm extract'!$Q$5-2+ROW($A404),8,1,1))</f>
      </c>
      <c r="J413" s="106"/>
      <c r="K413" s="107">
        <f ca="1">IF('Palm extract'!$Q$5-2+ROW($A404)&lt;'Palm extract'!$R$5,OFFSET('Palm extract'!$A$6:$M$38,'Palm extract'!$Q$5-2+ROW($A404),5,1,1),"")</f>
      </c>
    </row>
    <row r="414" spans="7:11" ht="12">
      <c r="G414" s="17">
        <f ca="1">IF('Palm extract'!$Q$5-2+ROW($A405)&lt;'Palm extract'!$R$5,OFFSET('Palm extract'!$A$6:$M$38,'Palm extract'!$Q$5-2+ROW($A405),0,1,1),"")</f>
      </c>
      <c r="H414" s="13">
        <f ca="1">IF('Palm extract'!$Q$5-2+ROW($A405)&lt;'Palm extract'!$R$5,OFFSET('Palm extract'!$A$6:$M$38,'Palm extract'!$Q$5-2+ROW($A405),7,1,1),"")</f>
      </c>
      <c r="I414" s="13">
        <f ca="1">IF(OR('Palm extract'!$Q$5-2+ROW($A405)&lt;'Palm extract'!$R$5,OFFSET('Palm extract'!$A$6:$M$38,'Palm extract'!$Q$5-2+ROW($A405),8,1,1)=0),"",OFFSET('Palm extract'!$A$1:$M$38,'Palm extract'!$Q$5-2+ROW($A405),8,1,1))</f>
      </c>
      <c r="J414" s="106"/>
      <c r="K414" s="107">
        <f ca="1">IF('Palm extract'!$Q$5-2+ROW($A405)&lt;'Palm extract'!$R$5,OFFSET('Palm extract'!$A$6:$M$38,'Palm extract'!$Q$5-2+ROW($A405),5,1,1),"")</f>
      </c>
    </row>
    <row r="415" spans="7:11" ht="12">
      <c r="G415" s="17">
        <f ca="1">IF('Palm extract'!$Q$5-2+ROW($A406)&lt;'Palm extract'!$R$5,OFFSET('Palm extract'!$A$6:$M$38,'Palm extract'!$Q$5-2+ROW($A406),0,1,1),"")</f>
      </c>
      <c r="H415" s="13">
        <f ca="1">IF('Palm extract'!$Q$5-2+ROW($A406)&lt;'Palm extract'!$R$5,OFFSET('Palm extract'!$A$6:$M$38,'Palm extract'!$Q$5-2+ROW($A406),7,1,1),"")</f>
      </c>
      <c r="I415" s="13">
        <f ca="1">IF(OR('Palm extract'!$Q$5-2+ROW($A406)&lt;'Palm extract'!$R$5,OFFSET('Palm extract'!$A$6:$M$38,'Palm extract'!$Q$5-2+ROW($A406),8,1,1)=0),"",OFFSET('Palm extract'!$A$1:$M$38,'Palm extract'!$Q$5-2+ROW($A406),8,1,1))</f>
      </c>
      <c r="J415" s="106"/>
      <c r="K415" s="107">
        <f ca="1">IF('Palm extract'!$Q$5-2+ROW($A406)&lt;'Palm extract'!$R$5,OFFSET('Palm extract'!$A$6:$M$38,'Palm extract'!$Q$5-2+ROW($A406),5,1,1),"")</f>
      </c>
    </row>
    <row r="416" spans="7:11" ht="12">
      <c r="G416" s="17">
        <f ca="1">IF('Palm extract'!$Q$5-2+ROW($A407)&lt;'Palm extract'!$R$5,OFFSET('Palm extract'!$A$6:$M$38,'Palm extract'!$Q$5-2+ROW($A407),0,1,1),"")</f>
      </c>
      <c r="H416" s="13">
        <f ca="1">IF('Palm extract'!$Q$5-2+ROW($A407)&lt;'Palm extract'!$R$5,OFFSET('Palm extract'!$A$6:$M$38,'Palm extract'!$Q$5-2+ROW($A407),7,1,1),"")</f>
      </c>
      <c r="I416" s="13">
        <f ca="1">IF(OR('Palm extract'!$Q$5-2+ROW($A407)&lt;'Palm extract'!$R$5,OFFSET('Palm extract'!$A$6:$M$38,'Palm extract'!$Q$5-2+ROW($A407),8,1,1)=0),"",OFFSET('Palm extract'!$A$1:$M$38,'Palm extract'!$Q$5-2+ROW($A407),8,1,1))</f>
      </c>
      <c r="J416" s="106"/>
      <c r="K416" s="107">
        <f ca="1">IF('Palm extract'!$Q$5-2+ROW($A407)&lt;'Palm extract'!$R$5,OFFSET('Palm extract'!$A$6:$M$38,'Palm extract'!$Q$5-2+ROW($A407),5,1,1),"")</f>
      </c>
    </row>
    <row r="417" spans="7:11" ht="12">
      <c r="G417" s="17">
        <f ca="1">IF('Palm extract'!$Q$5-2+ROW($A408)&lt;'Palm extract'!$R$5,OFFSET('Palm extract'!$A$6:$M$38,'Palm extract'!$Q$5-2+ROW($A408),0,1,1),"")</f>
      </c>
      <c r="H417" s="13">
        <f ca="1">IF('Palm extract'!$Q$5-2+ROW($A408)&lt;'Palm extract'!$R$5,OFFSET('Palm extract'!$A$6:$M$38,'Palm extract'!$Q$5-2+ROW($A408),7,1,1),"")</f>
      </c>
      <c r="I417" s="13">
        <f ca="1">IF(OR('Palm extract'!$Q$5-2+ROW($A408)&lt;'Palm extract'!$R$5,OFFSET('Palm extract'!$A$6:$M$38,'Palm extract'!$Q$5-2+ROW($A408),8,1,1)=0),"",OFFSET('Palm extract'!$A$1:$M$38,'Palm extract'!$Q$5-2+ROW($A408),8,1,1))</f>
      </c>
      <c r="J417" s="106"/>
      <c r="K417" s="107">
        <f ca="1">IF('Palm extract'!$Q$5-2+ROW($A408)&lt;'Palm extract'!$R$5,OFFSET('Palm extract'!$A$6:$M$38,'Palm extract'!$Q$5-2+ROW($A408),5,1,1),"")</f>
      </c>
    </row>
    <row r="418" spans="7:11" ht="12">
      <c r="G418" s="17">
        <f ca="1">IF('Palm extract'!$Q$5-2+ROW($A409)&lt;'Palm extract'!$R$5,OFFSET('Palm extract'!$A$6:$M$38,'Palm extract'!$Q$5-2+ROW($A409),0,1,1),"")</f>
      </c>
      <c r="H418" s="13">
        <f ca="1">IF('Palm extract'!$Q$5-2+ROW($A409)&lt;'Palm extract'!$R$5,OFFSET('Palm extract'!$A$6:$M$38,'Palm extract'!$Q$5-2+ROW($A409),7,1,1),"")</f>
      </c>
      <c r="I418" s="13">
        <f ca="1">IF(OR('Palm extract'!$Q$5-2+ROW($A409)&lt;'Palm extract'!$R$5,OFFSET('Palm extract'!$A$6:$M$38,'Palm extract'!$Q$5-2+ROW($A409),8,1,1)=0),"",OFFSET('Palm extract'!$A$1:$M$38,'Palm extract'!$Q$5-2+ROW($A409),8,1,1))</f>
      </c>
      <c r="J418" s="106"/>
      <c r="K418" s="107">
        <f ca="1">IF('Palm extract'!$Q$5-2+ROW($A409)&lt;'Palm extract'!$R$5,OFFSET('Palm extract'!$A$6:$M$38,'Palm extract'!$Q$5-2+ROW($A409),5,1,1),"")</f>
      </c>
    </row>
    <row r="419" spans="7:11" ht="12">
      <c r="G419" s="17">
        <f ca="1">IF('Palm extract'!$Q$5-2+ROW($A410)&lt;'Palm extract'!$R$5,OFFSET('Palm extract'!$A$6:$M$38,'Palm extract'!$Q$5-2+ROW($A410),0,1,1),"")</f>
      </c>
      <c r="H419" s="13">
        <f ca="1">IF('Palm extract'!$Q$5-2+ROW($A410)&lt;'Palm extract'!$R$5,OFFSET('Palm extract'!$A$6:$M$38,'Palm extract'!$Q$5-2+ROW($A410),7,1,1),"")</f>
      </c>
      <c r="I419" s="13">
        <f ca="1">IF(OR('Palm extract'!$Q$5-2+ROW($A410)&lt;'Palm extract'!$R$5,OFFSET('Palm extract'!$A$6:$M$38,'Palm extract'!$Q$5-2+ROW($A410),8,1,1)=0),"",OFFSET('Palm extract'!$A$1:$M$38,'Palm extract'!$Q$5-2+ROW($A410),8,1,1))</f>
      </c>
      <c r="J419" s="106"/>
      <c r="K419" s="107">
        <f ca="1">IF('Palm extract'!$Q$5-2+ROW($A410)&lt;'Palm extract'!$R$5,OFFSET('Palm extract'!$A$6:$M$38,'Palm extract'!$Q$5-2+ROW($A410),5,1,1),"")</f>
      </c>
    </row>
    <row r="420" spans="7:11" ht="12">
      <c r="G420" s="17">
        <f ca="1">IF('Palm extract'!$Q$5-2+ROW($A411)&lt;'Palm extract'!$R$5,OFFSET('Palm extract'!$A$6:$M$38,'Palm extract'!$Q$5-2+ROW($A411),0,1,1),"")</f>
      </c>
      <c r="H420" s="13">
        <f ca="1">IF('Palm extract'!$Q$5-2+ROW($A411)&lt;'Palm extract'!$R$5,OFFSET('Palm extract'!$A$6:$M$38,'Palm extract'!$Q$5-2+ROW($A411),7,1,1),"")</f>
      </c>
      <c r="I420" s="13">
        <f ca="1">IF(OR('Palm extract'!$Q$5-2+ROW($A411)&lt;'Palm extract'!$R$5,OFFSET('Palm extract'!$A$6:$M$38,'Palm extract'!$Q$5-2+ROW($A411),8,1,1)=0),"",OFFSET('Palm extract'!$A$1:$M$38,'Palm extract'!$Q$5-2+ROW($A411),8,1,1))</f>
      </c>
      <c r="J420" s="106"/>
      <c r="K420" s="107">
        <f ca="1">IF('Palm extract'!$Q$5-2+ROW($A411)&lt;'Palm extract'!$R$5,OFFSET('Palm extract'!$A$6:$M$38,'Palm extract'!$Q$5-2+ROW($A411),5,1,1),"")</f>
      </c>
    </row>
    <row r="421" spans="7:11" ht="12">
      <c r="G421" s="17">
        <f ca="1">IF('Palm extract'!$Q$5-2+ROW($A412)&lt;'Palm extract'!$R$5,OFFSET('Palm extract'!$A$6:$M$38,'Palm extract'!$Q$5-2+ROW($A412),0,1,1),"")</f>
      </c>
      <c r="H421" s="13">
        <f ca="1">IF('Palm extract'!$Q$5-2+ROW($A412)&lt;'Palm extract'!$R$5,OFFSET('Palm extract'!$A$6:$M$38,'Palm extract'!$Q$5-2+ROW($A412),7,1,1),"")</f>
      </c>
      <c r="I421" s="13">
        <f ca="1">IF(OR('Palm extract'!$Q$5-2+ROW($A412)&lt;'Palm extract'!$R$5,OFFSET('Palm extract'!$A$6:$M$38,'Palm extract'!$Q$5-2+ROW($A412),8,1,1)=0),"",OFFSET('Palm extract'!$A$1:$M$38,'Palm extract'!$Q$5-2+ROW($A412),8,1,1))</f>
      </c>
      <c r="J421" s="106"/>
      <c r="K421" s="107">
        <f ca="1">IF('Palm extract'!$Q$5-2+ROW($A412)&lt;'Palm extract'!$R$5,OFFSET('Palm extract'!$A$6:$M$38,'Palm extract'!$Q$5-2+ROW($A412),5,1,1),"")</f>
      </c>
    </row>
    <row r="422" spans="7:11" ht="12">
      <c r="G422" s="17">
        <f ca="1">IF('Palm extract'!$Q$5-2+ROW($A413)&lt;'Palm extract'!$R$5,OFFSET('Palm extract'!$A$6:$M$38,'Palm extract'!$Q$5-2+ROW($A413),0,1,1),"")</f>
      </c>
      <c r="H422" s="13">
        <f ca="1">IF('Palm extract'!$Q$5-2+ROW($A413)&lt;'Palm extract'!$R$5,OFFSET('Palm extract'!$A$6:$M$38,'Palm extract'!$Q$5-2+ROW($A413),7,1,1),"")</f>
      </c>
      <c r="I422" s="13">
        <f ca="1">IF(OR('Palm extract'!$Q$5-2+ROW($A413)&lt;'Palm extract'!$R$5,OFFSET('Palm extract'!$A$6:$M$38,'Palm extract'!$Q$5-2+ROW($A413),8,1,1)=0),"",OFFSET('Palm extract'!$A$1:$M$38,'Palm extract'!$Q$5-2+ROW($A413),8,1,1))</f>
      </c>
      <c r="J422" s="106"/>
      <c r="K422" s="107">
        <f ca="1">IF('Palm extract'!$Q$5-2+ROW($A413)&lt;'Palm extract'!$R$5,OFFSET('Palm extract'!$A$6:$M$38,'Palm extract'!$Q$5-2+ROW($A413),5,1,1),"")</f>
      </c>
    </row>
    <row r="423" spans="7:11" ht="12">
      <c r="G423" s="17">
        <f ca="1">IF('Palm extract'!$Q$5-2+ROW($A414)&lt;'Palm extract'!$R$5,OFFSET('Palm extract'!$A$6:$M$38,'Palm extract'!$Q$5-2+ROW($A414),0,1,1),"")</f>
      </c>
      <c r="H423" s="13">
        <f ca="1">IF('Palm extract'!$Q$5-2+ROW($A414)&lt;'Palm extract'!$R$5,OFFSET('Palm extract'!$A$6:$M$38,'Palm extract'!$Q$5-2+ROW($A414),7,1,1),"")</f>
      </c>
      <c r="I423" s="13">
        <f ca="1">IF(OR('Palm extract'!$Q$5-2+ROW($A414)&lt;'Palm extract'!$R$5,OFFSET('Palm extract'!$A$6:$M$38,'Palm extract'!$Q$5-2+ROW($A414),8,1,1)=0),"",OFFSET('Palm extract'!$A$1:$M$38,'Palm extract'!$Q$5-2+ROW($A414),8,1,1))</f>
      </c>
      <c r="J423" s="106"/>
      <c r="K423" s="107">
        <f ca="1">IF('Palm extract'!$Q$5-2+ROW($A414)&lt;'Palm extract'!$R$5,OFFSET('Palm extract'!$A$6:$M$38,'Palm extract'!$Q$5-2+ROW($A414),5,1,1),"")</f>
      </c>
    </row>
    <row r="424" spans="7:11" ht="12">
      <c r="G424" s="17">
        <f ca="1">IF('Palm extract'!$Q$5-2+ROW($A415)&lt;'Palm extract'!$R$5,OFFSET('Palm extract'!$A$6:$M$38,'Palm extract'!$Q$5-2+ROW($A415),0,1,1),"")</f>
      </c>
      <c r="H424" s="13">
        <f ca="1">IF('Palm extract'!$Q$5-2+ROW($A415)&lt;'Palm extract'!$R$5,OFFSET('Palm extract'!$A$6:$M$38,'Palm extract'!$Q$5-2+ROW($A415),7,1,1),"")</f>
      </c>
      <c r="I424" s="13">
        <f ca="1">IF(OR('Palm extract'!$Q$5-2+ROW($A415)&lt;'Palm extract'!$R$5,OFFSET('Palm extract'!$A$6:$M$38,'Palm extract'!$Q$5-2+ROW($A415),8,1,1)=0),"",OFFSET('Palm extract'!$A$1:$M$38,'Palm extract'!$Q$5-2+ROW($A415),8,1,1))</f>
      </c>
      <c r="J424" s="106"/>
      <c r="K424" s="107">
        <f ca="1">IF('Palm extract'!$Q$5-2+ROW($A415)&lt;'Palm extract'!$R$5,OFFSET('Palm extract'!$A$6:$M$38,'Palm extract'!$Q$5-2+ROW($A415),5,1,1),"")</f>
      </c>
    </row>
    <row r="425" spans="7:11" ht="12">
      <c r="G425" s="17">
        <f ca="1">IF('Palm extract'!$Q$5-2+ROW($A416)&lt;'Palm extract'!$R$5,OFFSET('Palm extract'!$A$6:$M$38,'Palm extract'!$Q$5-2+ROW($A416),0,1,1),"")</f>
      </c>
      <c r="H425" s="13">
        <f ca="1">IF('Palm extract'!$Q$5-2+ROW($A416)&lt;'Palm extract'!$R$5,OFFSET('Palm extract'!$A$6:$M$38,'Palm extract'!$Q$5-2+ROW($A416),7,1,1),"")</f>
      </c>
      <c r="I425" s="13">
        <f ca="1">IF(OR('Palm extract'!$Q$5-2+ROW($A416)&lt;'Palm extract'!$R$5,OFFSET('Palm extract'!$A$6:$M$38,'Palm extract'!$Q$5-2+ROW($A416),8,1,1)=0),"",OFFSET('Palm extract'!$A$1:$M$38,'Palm extract'!$Q$5-2+ROW($A416),8,1,1))</f>
      </c>
      <c r="J425" s="106"/>
      <c r="K425" s="107">
        <f ca="1">IF('Palm extract'!$Q$5-2+ROW($A416)&lt;'Palm extract'!$R$5,OFFSET('Palm extract'!$A$6:$M$38,'Palm extract'!$Q$5-2+ROW($A416),5,1,1),"")</f>
      </c>
    </row>
    <row r="426" spans="7:11" ht="12">
      <c r="G426" s="17">
        <f ca="1">IF('Palm extract'!$Q$5-2+ROW($A417)&lt;'Palm extract'!$R$5,OFFSET('Palm extract'!$A$6:$M$38,'Palm extract'!$Q$5-2+ROW($A417),0,1,1),"")</f>
      </c>
      <c r="H426" s="13">
        <f ca="1">IF('Palm extract'!$Q$5-2+ROW($A417)&lt;'Palm extract'!$R$5,OFFSET('Palm extract'!$A$6:$M$38,'Palm extract'!$Q$5-2+ROW($A417),7,1,1),"")</f>
      </c>
      <c r="I426" s="13">
        <f ca="1">IF(OR('Palm extract'!$Q$5-2+ROW($A417)&lt;'Palm extract'!$R$5,OFFSET('Palm extract'!$A$6:$M$38,'Palm extract'!$Q$5-2+ROW($A417),8,1,1)=0),"",OFFSET('Palm extract'!$A$1:$M$38,'Palm extract'!$Q$5-2+ROW($A417),8,1,1))</f>
      </c>
      <c r="J426" s="106"/>
      <c r="K426" s="107">
        <f ca="1">IF('Palm extract'!$Q$5-2+ROW($A417)&lt;'Palm extract'!$R$5,OFFSET('Palm extract'!$A$6:$M$38,'Palm extract'!$Q$5-2+ROW($A417),5,1,1),"")</f>
      </c>
    </row>
    <row r="427" spans="7:11" ht="12">
      <c r="G427" s="17">
        <f ca="1">IF('Palm extract'!$Q$5-2+ROW($A418)&lt;'Palm extract'!$R$5,OFFSET('Palm extract'!$A$6:$M$38,'Palm extract'!$Q$5-2+ROW($A418),0,1,1),"")</f>
      </c>
      <c r="H427" s="13">
        <f ca="1">IF('Palm extract'!$Q$5-2+ROW($A418)&lt;'Palm extract'!$R$5,OFFSET('Palm extract'!$A$6:$M$38,'Palm extract'!$Q$5-2+ROW($A418),7,1,1),"")</f>
      </c>
      <c r="I427" s="13">
        <f ca="1">IF(OR('Palm extract'!$Q$5-2+ROW($A418)&lt;'Palm extract'!$R$5,OFFSET('Palm extract'!$A$6:$M$38,'Palm extract'!$Q$5-2+ROW($A418),8,1,1)=0),"",OFFSET('Palm extract'!$A$1:$M$38,'Palm extract'!$Q$5-2+ROW($A418),8,1,1))</f>
      </c>
      <c r="J427" s="106"/>
      <c r="K427" s="107">
        <f ca="1">IF('Palm extract'!$Q$5-2+ROW($A418)&lt;'Palm extract'!$R$5,OFFSET('Palm extract'!$A$6:$M$38,'Palm extract'!$Q$5-2+ROW($A418),5,1,1),"")</f>
      </c>
    </row>
    <row r="428" spans="7:11" ht="12">
      <c r="G428" s="17">
        <f ca="1">IF('Palm extract'!$Q$5-2+ROW($A419)&lt;'Palm extract'!$R$5,OFFSET('Palm extract'!$A$6:$M$38,'Palm extract'!$Q$5-2+ROW($A419),0,1,1),"")</f>
      </c>
      <c r="H428" s="13">
        <f ca="1">IF('Palm extract'!$Q$5-2+ROW($A419)&lt;'Palm extract'!$R$5,OFFSET('Palm extract'!$A$6:$M$38,'Palm extract'!$Q$5-2+ROW($A419),7,1,1),"")</f>
      </c>
      <c r="I428" s="13">
        <f ca="1">IF(OR('Palm extract'!$Q$5-2+ROW($A419)&lt;'Palm extract'!$R$5,OFFSET('Palm extract'!$A$6:$M$38,'Palm extract'!$Q$5-2+ROW($A419),8,1,1)=0),"",OFFSET('Palm extract'!$A$1:$M$38,'Palm extract'!$Q$5-2+ROW($A419),8,1,1))</f>
      </c>
      <c r="J428" s="106"/>
      <c r="K428" s="107">
        <f ca="1">IF('Palm extract'!$Q$5-2+ROW($A419)&lt;'Palm extract'!$R$5,OFFSET('Palm extract'!$A$6:$M$38,'Palm extract'!$Q$5-2+ROW($A419),5,1,1),"")</f>
      </c>
    </row>
    <row r="429" spans="7:11" ht="12">
      <c r="G429" s="17">
        <f ca="1">IF('Palm extract'!$Q$5-2+ROW($A420)&lt;'Palm extract'!$R$5,OFFSET('Palm extract'!$A$6:$M$38,'Palm extract'!$Q$5-2+ROW($A420),0,1,1),"")</f>
      </c>
      <c r="H429" s="13">
        <f ca="1">IF('Palm extract'!$Q$5-2+ROW($A420)&lt;'Palm extract'!$R$5,OFFSET('Palm extract'!$A$6:$M$38,'Palm extract'!$Q$5-2+ROW($A420),7,1,1),"")</f>
      </c>
      <c r="I429" s="13">
        <f ca="1">IF(OR('Palm extract'!$Q$5-2+ROW($A420)&lt;'Palm extract'!$R$5,OFFSET('Palm extract'!$A$6:$M$38,'Palm extract'!$Q$5-2+ROW($A420),8,1,1)=0),"",OFFSET('Palm extract'!$A$1:$M$38,'Palm extract'!$Q$5-2+ROW($A420),8,1,1))</f>
      </c>
      <c r="J429" s="106"/>
      <c r="K429" s="107">
        <f ca="1">IF('Palm extract'!$Q$5-2+ROW($A420)&lt;'Palm extract'!$R$5,OFFSET('Palm extract'!$A$6:$M$38,'Palm extract'!$Q$5-2+ROW($A420),5,1,1),"")</f>
      </c>
    </row>
    <row r="430" spans="7:11" ht="12">
      <c r="G430" s="17">
        <f ca="1">IF('Palm extract'!$Q$5-2+ROW($A421)&lt;'Palm extract'!$R$5,OFFSET('Palm extract'!$A$6:$M$38,'Palm extract'!$Q$5-2+ROW($A421),0,1,1),"")</f>
      </c>
      <c r="H430" s="13">
        <f ca="1">IF('Palm extract'!$Q$5-2+ROW($A421)&lt;'Palm extract'!$R$5,OFFSET('Palm extract'!$A$6:$M$38,'Palm extract'!$Q$5-2+ROW($A421),7,1,1),"")</f>
      </c>
      <c r="I430" s="13">
        <f ca="1">IF(OR('Palm extract'!$Q$5-2+ROW($A421)&lt;'Palm extract'!$R$5,OFFSET('Palm extract'!$A$6:$M$38,'Palm extract'!$Q$5-2+ROW($A421),8,1,1)=0),"",OFFSET('Palm extract'!$A$1:$M$38,'Palm extract'!$Q$5-2+ROW($A421),8,1,1))</f>
      </c>
      <c r="J430" s="106"/>
      <c r="K430" s="107">
        <f ca="1">IF('Palm extract'!$Q$5-2+ROW($A421)&lt;'Palm extract'!$R$5,OFFSET('Palm extract'!$A$6:$M$38,'Palm extract'!$Q$5-2+ROW($A421),5,1,1),"")</f>
      </c>
    </row>
    <row r="431" spans="7:11" ht="12">
      <c r="G431" s="17">
        <f ca="1">IF('Palm extract'!$Q$5-2+ROW($A422)&lt;'Palm extract'!$R$5,OFFSET('Palm extract'!$A$6:$M$38,'Palm extract'!$Q$5-2+ROW($A422),0,1,1),"")</f>
      </c>
      <c r="H431" s="13">
        <f ca="1">IF('Palm extract'!$Q$5-2+ROW($A422)&lt;'Palm extract'!$R$5,OFFSET('Palm extract'!$A$6:$M$38,'Palm extract'!$Q$5-2+ROW($A422),7,1,1),"")</f>
      </c>
      <c r="I431" s="13">
        <f ca="1">IF(OR('Palm extract'!$Q$5-2+ROW($A422)&lt;'Palm extract'!$R$5,OFFSET('Palm extract'!$A$6:$M$38,'Palm extract'!$Q$5-2+ROW($A422),8,1,1)=0),"",OFFSET('Palm extract'!$A$1:$M$38,'Palm extract'!$Q$5-2+ROW($A422),8,1,1))</f>
      </c>
      <c r="J431" s="106"/>
      <c r="K431" s="107">
        <f ca="1">IF('Palm extract'!$Q$5-2+ROW($A422)&lt;'Palm extract'!$R$5,OFFSET('Palm extract'!$A$6:$M$38,'Palm extract'!$Q$5-2+ROW($A422),5,1,1),"")</f>
      </c>
    </row>
    <row r="432" spans="7:11" ht="12">
      <c r="G432" s="17">
        <f ca="1">IF('Palm extract'!$Q$5-2+ROW($A423)&lt;'Palm extract'!$R$5,OFFSET('Palm extract'!$A$6:$M$38,'Palm extract'!$Q$5-2+ROW($A423),0,1,1),"")</f>
      </c>
      <c r="H432" s="13">
        <f ca="1">IF('Palm extract'!$Q$5-2+ROW($A423)&lt;'Palm extract'!$R$5,OFFSET('Palm extract'!$A$6:$M$38,'Palm extract'!$Q$5-2+ROW($A423),7,1,1),"")</f>
      </c>
      <c r="I432" s="13">
        <f ca="1">IF(OR('Palm extract'!$Q$5-2+ROW($A423)&lt;'Palm extract'!$R$5,OFFSET('Palm extract'!$A$6:$M$38,'Palm extract'!$Q$5-2+ROW($A423),8,1,1)=0),"",OFFSET('Palm extract'!$A$1:$M$38,'Palm extract'!$Q$5-2+ROW($A423),8,1,1))</f>
      </c>
      <c r="J432" s="106"/>
      <c r="K432" s="107">
        <f ca="1">IF('Palm extract'!$Q$5-2+ROW($A423)&lt;'Palm extract'!$R$5,OFFSET('Palm extract'!$A$6:$M$38,'Palm extract'!$Q$5-2+ROW($A423),5,1,1),"")</f>
      </c>
    </row>
    <row r="433" spans="7:11" ht="12">
      <c r="G433" s="17">
        <f ca="1">IF('Palm extract'!$Q$5-2+ROW($A424)&lt;'Palm extract'!$R$5,OFFSET('Palm extract'!$A$6:$M$38,'Palm extract'!$Q$5-2+ROW($A424),0,1,1),"")</f>
      </c>
      <c r="H433" s="13">
        <f ca="1">IF('Palm extract'!$Q$5-2+ROW($A424)&lt;'Palm extract'!$R$5,OFFSET('Palm extract'!$A$6:$M$38,'Palm extract'!$Q$5-2+ROW($A424),7,1,1),"")</f>
      </c>
      <c r="I433" s="13">
        <f ca="1">IF(OR('Palm extract'!$Q$5-2+ROW($A424)&lt;'Palm extract'!$R$5,OFFSET('Palm extract'!$A$6:$M$38,'Palm extract'!$Q$5-2+ROW($A424),8,1,1)=0),"",OFFSET('Palm extract'!$A$1:$M$38,'Palm extract'!$Q$5-2+ROW($A424),8,1,1))</f>
      </c>
      <c r="J433" s="106"/>
      <c r="K433" s="107">
        <f ca="1">IF('Palm extract'!$Q$5-2+ROW($A424)&lt;'Palm extract'!$R$5,OFFSET('Palm extract'!$A$6:$M$38,'Palm extract'!$Q$5-2+ROW($A424),5,1,1),"")</f>
      </c>
    </row>
    <row r="434" spans="7:11" ht="12">
      <c r="G434" s="17">
        <f ca="1">IF('Palm extract'!$Q$5-2+ROW($A425)&lt;'Palm extract'!$R$5,OFFSET('Palm extract'!$A$6:$M$38,'Palm extract'!$Q$5-2+ROW($A425),0,1,1),"")</f>
      </c>
      <c r="H434" s="13">
        <f ca="1">IF('Palm extract'!$Q$5-2+ROW($A425)&lt;'Palm extract'!$R$5,OFFSET('Palm extract'!$A$6:$M$38,'Palm extract'!$Q$5-2+ROW($A425),7,1,1),"")</f>
      </c>
      <c r="I434" s="13">
        <f ca="1">IF(OR('Palm extract'!$Q$5-2+ROW($A425)&lt;'Palm extract'!$R$5,OFFSET('Palm extract'!$A$6:$M$38,'Palm extract'!$Q$5-2+ROW($A425),8,1,1)=0),"",OFFSET('Palm extract'!$A$1:$M$38,'Palm extract'!$Q$5-2+ROW($A425),8,1,1))</f>
      </c>
      <c r="J434" s="106"/>
      <c r="K434" s="107">
        <f ca="1">IF('Palm extract'!$Q$5-2+ROW($A425)&lt;'Palm extract'!$R$5,OFFSET('Palm extract'!$A$6:$M$38,'Palm extract'!$Q$5-2+ROW($A425),5,1,1),"")</f>
      </c>
    </row>
    <row r="435" spans="7:11" ht="12">
      <c r="G435" s="17">
        <f ca="1">IF('Palm extract'!$Q$5-2+ROW($A426)&lt;'Palm extract'!$R$5,OFFSET('Palm extract'!$A$6:$M$38,'Palm extract'!$Q$5-2+ROW($A426),0,1,1),"")</f>
      </c>
      <c r="H435" s="13">
        <f ca="1">IF('Palm extract'!$Q$5-2+ROW($A426)&lt;'Palm extract'!$R$5,OFFSET('Palm extract'!$A$6:$M$38,'Palm extract'!$Q$5-2+ROW($A426),7,1,1),"")</f>
      </c>
      <c r="I435" s="13">
        <f ca="1">IF(OR('Palm extract'!$Q$5-2+ROW($A426)&lt;'Palm extract'!$R$5,OFFSET('Palm extract'!$A$6:$M$38,'Palm extract'!$Q$5-2+ROW($A426),8,1,1)=0),"",OFFSET('Palm extract'!$A$1:$M$38,'Palm extract'!$Q$5-2+ROW($A426),8,1,1))</f>
      </c>
      <c r="J435" s="106"/>
      <c r="K435" s="107">
        <f ca="1">IF('Palm extract'!$Q$5-2+ROW($A426)&lt;'Palm extract'!$R$5,OFFSET('Palm extract'!$A$6:$M$38,'Palm extract'!$Q$5-2+ROW($A426),5,1,1),"")</f>
      </c>
    </row>
    <row r="436" spans="7:11" ht="12">
      <c r="G436" s="17">
        <f ca="1">IF('Palm extract'!$Q$5-2+ROW($A427)&lt;'Palm extract'!$R$5,OFFSET('Palm extract'!$A$6:$M$38,'Palm extract'!$Q$5-2+ROW($A427),0,1,1),"")</f>
      </c>
      <c r="H436" s="13">
        <f ca="1">IF('Palm extract'!$Q$5-2+ROW($A427)&lt;'Palm extract'!$R$5,OFFSET('Palm extract'!$A$6:$M$38,'Palm extract'!$Q$5-2+ROW($A427),7,1,1),"")</f>
      </c>
      <c r="I436" s="13">
        <f ca="1">IF(OR('Palm extract'!$Q$5-2+ROW($A427)&lt;'Palm extract'!$R$5,OFFSET('Palm extract'!$A$6:$M$38,'Palm extract'!$Q$5-2+ROW($A427),8,1,1)=0),"",OFFSET('Palm extract'!$A$1:$M$38,'Palm extract'!$Q$5-2+ROW($A427),8,1,1))</f>
      </c>
      <c r="J436" s="106"/>
      <c r="K436" s="107">
        <f ca="1">IF('Palm extract'!$Q$5-2+ROW($A427)&lt;'Palm extract'!$R$5,OFFSET('Palm extract'!$A$6:$M$38,'Palm extract'!$Q$5-2+ROW($A427),5,1,1),"")</f>
      </c>
    </row>
    <row r="437" spans="7:11" ht="12">
      <c r="G437" s="17">
        <f ca="1">IF('Palm extract'!$Q$5-2+ROW($A428)&lt;'Palm extract'!$R$5,OFFSET('Palm extract'!$A$6:$M$38,'Palm extract'!$Q$5-2+ROW($A428),0,1,1),"")</f>
      </c>
      <c r="H437" s="13">
        <f ca="1">IF('Palm extract'!$Q$5-2+ROW($A428)&lt;'Palm extract'!$R$5,OFFSET('Palm extract'!$A$6:$M$38,'Palm extract'!$Q$5-2+ROW($A428),7,1,1),"")</f>
      </c>
      <c r="I437" s="13">
        <f ca="1">IF(OR('Palm extract'!$Q$5-2+ROW($A428)&lt;'Palm extract'!$R$5,OFFSET('Palm extract'!$A$6:$M$38,'Palm extract'!$Q$5-2+ROW($A428),8,1,1)=0),"",OFFSET('Palm extract'!$A$1:$M$38,'Palm extract'!$Q$5-2+ROW($A428),8,1,1))</f>
      </c>
      <c r="J437" s="106"/>
      <c r="K437" s="107">
        <f ca="1">IF('Palm extract'!$Q$5-2+ROW($A428)&lt;'Palm extract'!$R$5,OFFSET('Palm extract'!$A$6:$M$38,'Palm extract'!$Q$5-2+ROW($A428),5,1,1),"")</f>
      </c>
    </row>
    <row r="438" spans="7:11" ht="12">
      <c r="G438" s="17">
        <f ca="1">IF('Palm extract'!$Q$5-2+ROW($A429)&lt;'Palm extract'!$R$5,OFFSET('Palm extract'!$A$6:$M$38,'Palm extract'!$Q$5-2+ROW($A429),0,1,1),"")</f>
      </c>
      <c r="H438" s="13">
        <f ca="1">IF('Palm extract'!$Q$5-2+ROW($A429)&lt;'Palm extract'!$R$5,OFFSET('Palm extract'!$A$6:$M$38,'Palm extract'!$Q$5-2+ROW($A429),7,1,1),"")</f>
      </c>
      <c r="I438" s="13">
        <f ca="1">IF(OR('Palm extract'!$Q$5-2+ROW($A429)&lt;'Palm extract'!$R$5,OFFSET('Palm extract'!$A$6:$M$38,'Palm extract'!$Q$5-2+ROW($A429),8,1,1)=0),"",OFFSET('Palm extract'!$A$1:$M$38,'Palm extract'!$Q$5-2+ROW($A429),8,1,1))</f>
      </c>
      <c r="J438" s="106"/>
      <c r="K438" s="107">
        <f ca="1">IF('Palm extract'!$Q$5-2+ROW($A429)&lt;'Palm extract'!$R$5,OFFSET('Palm extract'!$A$6:$M$38,'Palm extract'!$Q$5-2+ROW($A429),5,1,1),"")</f>
      </c>
    </row>
    <row r="439" spans="7:11" ht="12">
      <c r="G439" s="17">
        <f ca="1">IF('Palm extract'!$Q$5-2+ROW($A430)&lt;'Palm extract'!$R$5,OFFSET('Palm extract'!$A$6:$M$38,'Palm extract'!$Q$5-2+ROW($A430),0,1,1),"")</f>
      </c>
      <c r="H439" s="13">
        <f ca="1">IF('Palm extract'!$Q$5-2+ROW($A430)&lt;'Palm extract'!$R$5,OFFSET('Palm extract'!$A$6:$M$38,'Palm extract'!$Q$5-2+ROW($A430),7,1,1),"")</f>
      </c>
      <c r="I439" s="13">
        <f ca="1">IF(OR('Palm extract'!$Q$5-2+ROW($A430)&lt;'Palm extract'!$R$5,OFFSET('Palm extract'!$A$6:$M$38,'Palm extract'!$Q$5-2+ROW($A430),8,1,1)=0),"",OFFSET('Palm extract'!$A$1:$M$38,'Palm extract'!$Q$5-2+ROW($A430),8,1,1))</f>
      </c>
      <c r="J439" s="106"/>
      <c r="K439" s="107">
        <f ca="1">IF('Palm extract'!$Q$5-2+ROW($A430)&lt;'Palm extract'!$R$5,OFFSET('Palm extract'!$A$6:$M$38,'Palm extract'!$Q$5-2+ROW($A430),5,1,1),"")</f>
      </c>
    </row>
    <row r="440" spans="7:11" ht="12">
      <c r="G440" s="17">
        <f ca="1">IF('Palm extract'!$Q$5-2+ROW($A431)&lt;'Palm extract'!$R$5,OFFSET('Palm extract'!$A$6:$M$38,'Palm extract'!$Q$5-2+ROW($A431),0,1,1),"")</f>
      </c>
      <c r="H440" s="13">
        <f ca="1">IF('Palm extract'!$Q$5-2+ROW($A431)&lt;'Palm extract'!$R$5,OFFSET('Palm extract'!$A$6:$M$38,'Palm extract'!$Q$5-2+ROW($A431),7,1,1),"")</f>
      </c>
      <c r="I440" s="13">
        <f ca="1">IF(OR('Palm extract'!$Q$5-2+ROW($A431)&lt;'Palm extract'!$R$5,OFFSET('Palm extract'!$A$6:$M$38,'Palm extract'!$Q$5-2+ROW($A431),8,1,1)=0),"",OFFSET('Palm extract'!$A$1:$M$38,'Palm extract'!$Q$5-2+ROW($A431),8,1,1))</f>
      </c>
      <c r="J440" s="106"/>
      <c r="K440" s="107">
        <f ca="1">IF('Palm extract'!$Q$5-2+ROW($A431)&lt;'Palm extract'!$R$5,OFFSET('Palm extract'!$A$6:$M$38,'Palm extract'!$Q$5-2+ROW($A431),5,1,1),"")</f>
      </c>
    </row>
    <row r="441" spans="7:11" ht="12">
      <c r="G441" s="17">
        <f ca="1">IF('Palm extract'!$Q$5-2+ROW($A432)&lt;'Palm extract'!$R$5,OFFSET('Palm extract'!$A$6:$M$38,'Palm extract'!$Q$5-2+ROW($A432),0,1,1),"")</f>
      </c>
      <c r="H441" s="13">
        <f ca="1">IF('Palm extract'!$Q$5-2+ROW($A432)&lt;'Palm extract'!$R$5,OFFSET('Palm extract'!$A$6:$M$38,'Palm extract'!$Q$5-2+ROW($A432),7,1,1),"")</f>
      </c>
      <c r="I441" s="13">
        <f ca="1">IF(OR('Palm extract'!$Q$5-2+ROW($A432)&lt;'Palm extract'!$R$5,OFFSET('Palm extract'!$A$6:$M$38,'Palm extract'!$Q$5-2+ROW($A432),8,1,1)=0),"",OFFSET('Palm extract'!$A$1:$M$38,'Palm extract'!$Q$5-2+ROW($A432),8,1,1))</f>
      </c>
      <c r="J441" s="106"/>
      <c r="K441" s="107">
        <f ca="1">IF('Palm extract'!$Q$5-2+ROW($A432)&lt;'Palm extract'!$R$5,OFFSET('Palm extract'!$A$6:$M$38,'Palm extract'!$Q$5-2+ROW($A432),5,1,1),"")</f>
      </c>
    </row>
    <row r="442" spans="7:11" ht="12">
      <c r="G442" s="17">
        <f ca="1">IF('Palm extract'!$Q$5-2+ROW($A433)&lt;'Palm extract'!$R$5,OFFSET('Palm extract'!$A$6:$M$38,'Palm extract'!$Q$5-2+ROW($A433),0,1,1),"")</f>
      </c>
      <c r="H442" s="13">
        <f ca="1">IF('Palm extract'!$Q$5-2+ROW($A433)&lt;'Palm extract'!$R$5,OFFSET('Palm extract'!$A$6:$M$38,'Palm extract'!$Q$5-2+ROW($A433),7,1,1),"")</f>
      </c>
      <c r="I442" s="13">
        <f ca="1">IF(OR('Palm extract'!$Q$5-2+ROW($A433)&lt;'Palm extract'!$R$5,OFFSET('Palm extract'!$A$6:$M$38,'Palm extract'!$Q$5-2+ROW($A433),8,1,1)=0),"",OFFSET('Palm extract'!$A$1:$M$38,'Palm extract'!$Q$5-2+ROW($A433),8,1,1))</f>
      </c>
      <c r="J442" s="106"/>
      <c r="K442" s="107">
        <f ca="1">IF('Palm extract'!$Q$5-2+ROW($A433)&lt;'Palm extract'!$R$5,OFFSET('Palm extract'!$A$6:$M$38,'Palm extract'!$Q$5-2+ROW($A433),5,1,1),"")</f>
      </c>
    </row>
    <row r="443" spans="7:11" ht="12">
      <c r="G443" s="17">
        <f ca="1">IF('Palm extract'!$Q$5-2+ROW($A434)&lt;'Palm extract'!$R$5,OFFSET('Palm extract'!$A$6:$M$38,'Palm extract'!$Q$5-2+ROW($A434),0,1,1),"")</f>
      </c>
      <c r="H443" s="13">
        <f ca="1">IF('Palm extract'!$Q$5-2+ROW($A434)&lt;'Palm extract'!$R$5,OFFSET('Palm extract'!$A$6:$M$38,'Palm extract'!$Q$5-2+ROW($A434),7,1,1),"")</f>
      </c>
      <c r="I443" s="13">
        <f ca="1">IF(OR('Palm extract'!$Q$5-2+ROW($A434)&lt;'Palm extract'!$R$5,OFFSET('Palm extract'!$A$6:$M$38,'Palm extract'!$Q$5-2+ROW($A434),8,1,1)=0),"",OFFSET('Palm extract'!$A$1:$M$38,'Palm extract'!$Q$5-2+ROW($A434),8,1,1))</f>
      </c>
      <c r="J443" s="106"/>
      <c r="K443" s="107">
        <f ca="1">IF('Palm extract'!$Q$5-2+ROW($A434)&lt;'Palm extract'!$R$5,OFFSET('Palm extract'!$A$6:$M$38,'Palm extract'!$Q$5-2+ROW($A434),5,1,1),"")</f>
      </c>
    </row>
    <row r="444" spans="7:11" ht="12">
      <c r="G444" s="17">
        <f ca="1">IF('Palm extract'!$Q$5-2+ROW($A435)&lt;'Palm extract'!$R$5,OFFSET('Palm extract'!$A$6:$M$38,'Palm extract'!$Q$5-2+ROW($A435),0,1,1),"")</f>
      </c>
      <c r="H444" s="13">
        <f ca="1">IF('Palm extract'!$Q$5-2+ROW($A435)&lt;'Palm extract'!$R$5,OFFSET('Palm extract'!$A$6:$M$38,'Palm extract'!$Q$5-2+ROW($A435),7,1,1),"")</f>
      </c>
      <c r="I444" s="13">
        <f ca="1">IF(OR('Palm extract'!$Q$5-2+ROW($A435)&lt;'Palm extract'!$R$5,OFFSET('Palm extract'!$A$6:$M$38,'Palm extract'!$Q$5-2+ROW($A435),8,1,1)=0),"",OFFSET('Palm extract'!$A$1:$M$38,'Palm extract'!$Q$5-2+ROW($A435),8,1,1))</f>
      </c>
      <c r="J444" s="106"/>
      <c r="K444" s="107">
        <f ca="1">IF('Palm extract'!$Q$5-2+ROW($A435)&lt;'Palm extract'!$R$5,OFFSET('Palm extract'!$A$6:$M$38,'Palm extract'!$Q$5-2+ROW($A435),5,1,1),"")</f>
      </c>
    </row>
    <row r="445" spans="7:11" ht="12">
      <c r="G445" s="17">
        <f ca="1">IF('Palm extract'!$Q$5-2+ROW($A436)&lt;'Palm extract'!$R$5,OFFSET('Palm extract'!$A$6:$M$38,'Palm extract'!$Q$5-2+ROW($A436),0,1,1),"")</f>
      </c>
      <c r="H445" s="13">
        <f ca="1">IF('Palm extract'!$Q$5-2+ROW($A436)&lt;'Palm extract'!$R$5,OFFSET('Palm extract'!$A$6:$M$38,'Palm extract'!$Q$5-2+ROW($A436),7,1,1),"")</f>
      </c>
      <c r="I445" s="13">
        <f ca="1">IF(OR('Palm extract'!$Q$5-2+ROW($A436)&lt;'Palm extract'!$R$5,OFFSET('Palm extract'!$A$6:$M$38,'Palm extract'!$Q$5-2+ROW($A436),8,1,1)=0),"",OFFSET('Palm extract'!$A$1:$M$38,'Palm extract'!$Q$5-2+ROW($A436),8,1,1))</f>
      </c>
      <c r="J445" s="106"/>
      <c r="K445" s="107">
        <f ca="1">IF('Palm extract'!$Q$5-2+ROW($A436)&lt;'Palm extract'!$R$5,OFFSET('Palm extract'!$A$6:$M$38,'Palm extract'!$Q$5-2+ROW($A436),5,1,1),"")</f>
      </c>
    </row>
    <row r="446" spans="7:11" ht="12">
      <c r="G446" s="17">
        <f ca="1">IF('Palm extract'!$Q$5-2+ROW($A437)&lt;'Palm extract'!$R$5,OFFSET('Palm extract'!$A$6:$M$38,'Palm extract'!$Q$5-2+ROW($A437),0,1,1),"")</f>
      </c>
      <c r="H446" s="13">
        <f ca="1">IF('Palm extract'!$Q$5-2+ROW($A437)&lt;'Palm extract'!$R$5,OFFSET('Palm extract'!$A$6:$M$38,'Palm extract'!$Q$5-2+ROW($A437),7,1,1),"")</f>
      </c>
      <c r="I446" s="13">
        <f ca="1">IF(OR('Palm extract'!$Q$5-2+ROW($A437)&lt;'Palm extract'!$R$5,OFFSET('Palm extract'!$A$6:$M$38,'Palm extract'!$Q$5-2+ROW($A437),8,1,1)=0),"",OFFSET('Palm extract'!$A$1:$M$38,'Palm extract'!$Q$5-2+ROW($A437),8,1,1))</f>
      </c>
      <c r="J446" s="106"/>
      <c r="K446" s="107">
        <f ca="1">IF('Palm extract'!$Q$5-2+ROW($A437)&lt;'Palm extract'!$R$5,OFFSET('Palm extract'!$A$6:$M$38,'Palm extract'!$Q$5-2+ROW($A437),5,1,1),"")</f>
      </c>
    </row>
    <row r="447" spans="7:11" ht="12">
      <c r="G447" s="17">
        <f ca="1">IF('Palm extract'!$Q$5-2+ROW($A438)&lt;'Palm extract'!$R$5,OFFSET('Palm extract'!$A$6:$M$38,'Palm extract'!$Q$5-2+ROW($A438),0,1,1),"")</f>
      </c>
      <c r="H447" s="13">
        <f ca="1">IF('Palm extract'!$Q$5-2+ROW($A438)&lt;'Palm extract'!$R$5,OFFSET('Palm extract'!$A$6:$M$38,'Palm extract'!$Q$5-2+ROW($A438),7,1,1),"")</f>
      </c>
      <c r="I447" s="13">
        <f ca="1">IF(OR('Palm extract'!$Q$5-2+ROW($A438)&lt;'Palm extract'!$R$5,OFFSET('Palm extract'!$A$6:$M$38,'Palm extract'!$Q$5-2+ROW($A438),8,1,1)=0),"",OFFSET('Palm extract'!$A$1:$M$38,'Palm extract'!$Q$5-2+ROW($A438),8,1,1))</f>
      </c>
      <c r="J447" s="106"/>
      <c r="K447" s="107">
        <f ca="1">IF('Palm extract'!$Q$5-2+ROW($A438)&lt;'Palm extract'!$R$5,OFFSET('Palm extract'!$A$6:$M$38,'Palm extract'!$Q$5-2+ROW($A438),5,1,1),"")</f>
      </c>
    </row>
    <row r="448" spans="7:11" ht="12">
      <c r="G448" s="17">
        <f ca="1">IF('Palm extract'!$Q$5-2+ROW($A439)&lt;'Palm extract'!$R$5,OFFSET('Palm extract'!$A$6:$M$38,'Palm extract'!$Q$5-2+ROW($A439),0,1,1),"")</f>
      </c>
      <c r="H448" s="13">
        <f ca="1">IF('Palm extract'!$Q$5-2+ROW($A439)&lt;'Palm extract'!$R$5,OFFSET('Palm extract'!$A$6:$M$38,'Palm extract'!$Q$5-2+ROW($A439),7,1,1),"")</f>
      </c>
      <c r="I448" s="13">
        <f ca="1">IF(OR('Palm extract'!$Q$5-2+ROW($A439)&lt;'Palm extract'!$R$5,OFFSET('Palm extract'!$A$6:$M$38,'Palm extract'!$Q$5-2+ROW($A439),8,1,1)=0),"",OFFSET('Palm extract'!$A$1:$M$38,'Palm extract'!$Q$5-2+ROW($A439),8,1,1))</f>
      </c>
      <c r="J448" s="106"/>
      <c r="K448" s="107">
        <f ca="1">IF('Palm extract'!$Q$5-2+ROW($A439)&lt;'Palm extract'!$R$5,OFFSET('Palm extract'!$A$6:$M$38,'Palm extract'!$Q$5-2+ROW($A439),5,1,1),"")</f>
      </c>
    </row>
    <row r="449" spans="7:11" ht="12">
      <c r="G449" s="17">
        <f ca="1">IF('Palm extract'!$Q$5-2+ROW($A440)&lt;'Palm extract'!$R$5,OFFSET('Palm extract'!$A$6:$M$38,'Palm extract'!$Q$5-2+ROW($A440),0,1,1),"")</f>
      </c>
      <c r="H449" s="13">
        <f ca="1">IF('Palm extract'!$Q$5-2+ROW($A440)&lt;'Palm extract'!$R$5,OFFSET('Palm extract'!$A$6:$M$38,'Palm extract'!$Q$5-2+ROW($A440),7,1,1),"")</f>
      </c>
      <c r="I449" s="13">
        <f ca="1">IF(OR('Palm extract'!$Q$5-2+ROW($A440)&lt;'Palm extract'!$R$5,OFFSET('Palm extract'!$A$6:$M$38,'Palm extract'!$Q$5-2+ROW($A440),8,1,1)=0),"",OFFSET('Palm extract'!$A$1:$M$38,'Palm extract'!$Q$5-2+ROW($A440),8,1,1))</f>
      </c>
      <c r="J449" s="106"/>
      <c r="K449" s="107">
        <f ca="1">IF('Palm extract'!$Q$5-2+ROW($A440)&lt;'Palm extract'!$R$5,OFFSET('Palm extract'!$A$6:$M$38,'Palm extract'!$Q$5-2+ROW($A440),5,1,1),"")</f>
      </c>
    </row>
    <row r="450" spans="7:11" ht="12">
      <c r="G450" s="17">
        <f ca="1">IF('Palm extract'!$Q$5-2+ROW($A441)&lt;'Palm extract'!$R$5,OFFSET('Palm extract'!$A$6:$M$38,'Palm extract'!$Q$5-2+ROW($A441),0,1,1),"")</f>
      </c>
      <c r="H450" s="13">
        <f ca="1">IF('Palm extract'!$Q$5-2+ROW($A441)&lt;'Palm extract'!$R$5,OFFSET('Palm extract'!$A$6:$M$38,'Palm extract'!$Q$5-2+ROW($A441),7,1,1),"")</f>
      </c>
      <c r="I450" s="13">
        <f ca="1">IF(OR('Palm extract'!$Q$5-2+ROW($A441)&lt;'Palm extract'!$R$5,OFFSET('Palm extract'!$A$6:$M$38,'Palm extract'!$Q$5-2+ROW($A441),8,1,1)=0),"",OFFSET('Palm extract'!$A$1:$M$38,'Palm extract'!$Q$5-2+ROW($A441),8,1,1))</f>
      </c>
      <c r="J450" s="106"/>
      <c r="K450" s="107">
        <f ca="1">IF('Palm extract'!$Q$5-2+ROW($A441)&lt;'Palm extract'!$R$5,OFFSET('Palm extract'!$A$6:$M$38,'Palm extract'!$Q$5-2+ROW($A441),5,1,1),"")</f>
      </c>
    </row>
    <row r="451" spans="7:11" ht="12">
      <c r="G451" s="17">
        <f ca="1">IF('Palm extract'!$Q$5-2+ROW($A442)&lt;'Palm extract'!$R$5,OFFSET('Palm extract'!$A$6:$M$38,'Palm extract'!$Q$5-2+ROW($A442),0,1,1),"")</f>
      </c>
      <c r="H451" s="13">
        <f ca="1">IF('Palm extract'!$Q$5-2+ROW($A442)&lt;'Palm extract'!$R$5,OFFSET('Palm extract'!$A$6:$M$38,'Palm extract'!$Q$5-2+ROW($A442),7,1,1),"")</f>
      </c>
      <c r="I451" s="13">
        <f ca="1">IF(OR('Palm extract'!$Q$5-2+ROW($A442)&lt;'Palm extract'!$R$5,OFFSET('Palm extract'!$A$6:$M$38,'Palm extract'!$Q$5-2+ROW($A442),8,1,1)=0),"",OFFSET('Palm extract'!$A$1:$M$38,'Palm extract'!$Q$5-2+ROW($A442),8,1,1))</f>
      </c>
      <c r="J451" s="106"/>
      <c r="K451" s="107">
        <f ca="1">IF('Palm extract'!$Q$5-2+ROW($A442)&lt;'Palm extract'!$R$5,OFFSET('Palm extract'!$A$6:$M$38,'Palm extract'!$Q$5-2+ROW($A442),5,1,1),"")</f>
      </c>
    </row>
    <row r="452" spans="7:11" ht="12">
      <c r="G452" s="17">
        <f ca="1">IF('Palm extract'!$Q$5-2+ROW($A443)&lt;'Palm extract'!$R$5,OFFSET('Palm extract'!$A$6:$M$38,'Palm extract'!$Q$5-2+ROW($A443),0,1,1),"")</f>
      </c>
      <c r="H452" s="13">
        <f ca="1">IF('Palm extract'!$Q$5-2+ROW($A443)&lt;'Palm extract'!$R$5,OFFSET('Palm extract'!$A$6:$M$38,'Palm extract'!$Q$5-2+ROW($A443),7,1,1),"")</f>
      </c>
      <c r="I452" s="13">
        <f ca="1">IF(OR('Palm extract'!$Q$5-2+ROW($A443)&lt;'Palm extract'!$R$5,OFFSET('Palm extract'!$A$6:$M$38,'Palm extract'!$Q$5-2+ROW($A443),8,1,1)=0),"",OFFSET('Palm extract'!$A$1:$M$38,'Palm extract'!$Q$5-2+ROW($A443),8,1,1))</f>
      </c>
      <c r="J452" s="106"/>
      <c r="K452" s="107">
        <f ca="1">IF('Palm extract'!$Q$5-2+ROW($A443)&lt;'Palm extract'!$R$5,OFFSET('Palm extract'!$A$6:$M$38,'Palm extract'!$Q$5-2+ROW($A443),5,1,1),"")</f>
      </c>
    </row>
    <row r="453" spans="7:11" ht="12">
      <c r="G453" s="17">
        <f ca="1">IF('Palm extract'!$Q$5-2+ROW($A444)&lt;'Palm extract'!$R$5,OFFSET('Palm extract'!$A$6:$M$38,'Palm extract'!$Q$5-2+ROW($A444),0,1,1),"")</f>
      </c>
      <c r="H453" s="13">
        <f ca="1">IF('Palm extract'!$Q$5-2+ROW($A444)&lt;'Palm extract'!$R$5,OFFSET('Palm extract'!$A$6:$M$38,'Palm extract'!$Q$5-2+ROW($A444),7,1,1),"")</f>
      </c>
      <c r="I453" s="13">
        <f ca="1">IF(OR('Palm extract'!$Q$5-2+ROW($A444)&lt;'Palm extract'!$R$5,OFFSET('Palm extract'!$A$6:$M$38,'Palm extract'!$Q$5-2+ROW($A444),8,1,1)=0),"",OFFSET('Palm extract'!$A$1:$M$38,'Palm extract'!$Q$5-2+ROW($A444),8,1,1))</f>
      </c>
      <c r="J453" s="106"/>
      <c r="K453" s="107">
        <f ca="1">IF('Palm extract'!$Q$5-2+ROW($A444)&lt;'Palm extract'!$R$5,OFFSET('Palm extract'!$A$6:$M$38,'Palm extract'!$Q$5-2+ROW($A444),5,1,1),"")</f>
      </c>
    </row>
    <row r="454" spans="7:11" ht="12">
      <c r="G454" s="17">
        <f ca="1">IF('Palm extract'!$Q$5-2+ROW($A445)&lt;'Palm extract'!$R$5,OFFSET('Palm extract'!$A$6:$M$38,'Palm extract'!$Q$5-2+ROW($A445),0,1,1),"")</f>
      </c>
      <c r="H454" s="13">
        <f ca="1">IF('Palm extract'!$Q$5-2+ROW($A445)&lt;'Palm extract'!$R$5,OFFSET('Palm extract'!$A$6:$M$38,'Palm extract'!$Q$5-2+ROW($A445),7,1,1),"")</f>
      </c>
      <c r="I454" s="13">
        <f ca="1">IF(OR('Palm extract'!$Q$5-2+ROW($A445)&lt;'Palm extract'!$R$5,OFFSET('Palm extract'!$A$6:$M$38,'Palm extract'!$Q$5-2+ROW($A445),8,1,1)=0),"",OFFSET('Palm extract'!$A$1:$M$38,'Palm extract'!$Q$5-2+ROW($A445),8,1,1))</f>
      </c>
      <c r="J454" s="106"/>
      <c r="K454" s="107">
        <f ca="1">IF('Palm extract'!$Q$5-2+ROW($A445)&lt;'Palm extract'!$R$5,OFFSET('Palm extract'!$A$6:$M$38,'Palm extract'!$Q$5-2+ROW($A445),5,1,1),"")</f>
      </c>
    </row>
    <row r="455" spans="7:11" ht="12">
      <c r="G455" s="17">
        <f ca="1">IF('Palm extract'!$Q$5-2+ROW($A446)&lt;'Palm extract'!$R$5,OFFSET('Palm extract'!$A$6:$M$38,'Palm extract'!$Q$5-2+ROW($A446),0,1,1),"")</f>
      </c>
      <c r="H455" s="13">
        <f ca="1">IF('Palm extract'!$Q$5-2+ROW($A446)&lt;'Palm extract'!$R$5,OFFSET('Palm extract'!$A$6:$M$38,'Palm extract'!$Q$5-2+ROW($A446),7,1,1),"")</f>
      </c>
      <c r="I455" s="13">
        <f ca="1">IF(OR('Palm extract'!$Q$5-2+ROW($A446)&lt;'Palm extract'!$R$5,OFFSET('Palm extract'!$A$6:$M$38,'Palm extract'!$Q$5-2+ROW($A446),8,1,1)=0),"",OFFSET('Palm extract'!$A$1:$M$38,'Palm extract'!$Q$5-2+ROW($A446),8,1,1))</f>
      </c>
      <c r="J455" s="106"/>
      <c r="K455" s="107">
        <f ca="1">IF('Palm extract'!$Q$5-2+ROW($A446)&lt;'Palm extract'!$R$5,OFFSET('Palm extract'!$A$6:$M$38,'Palm extract'!$Q$5-2+ROW($A446),5,1,1),"")</f>
      </c>
    </row>
    <row r="456" spans="7:11" ht="12">
      <c r="G456" s="17">
        <f ca="1">IF('Palm extract'!$Q$5-2+ROW($A447)&lt;'Palm extract'!$R$5,OFFSET('Palm extract'!$A$6:$M$38,'Palm extract'!$Q$5-2+ROW($A447),0,1,1),"")</f>
      </c>
      <c r="H456" s="13">
        <f ca="1">IF('Palm extract'!$Q$5-2+ROW($A447)&lt;'Palm extract'!$R$5,OFFSET('Palm extract'!$A$6:$M$38,'Palm extract'!$Q$5-2+ROW($A447),7,1,1),"")</f>
      </c>
      <c r="I456" s="13">
        <f ca="1">IF(OR('Palm extract'!$Q$5-2+ROW($A447)&lt;'Palm extract'!$R$5,OFFSET('Palm extract'!$A$6:$M$38,'Palm extract'!$Q$5-2+ROW($A447),8,1,1)=0),"",OFFSET('Palm extract'!$A$1:$M$38,'Palm extract'!$Q$5-2+ROW($A447),8,1,1))</f>
      </c>
      <c r="J456" s="106"/>
      <c r="K456" s="107">
        <f ca="1">IF('Palm extract'!$Q$5-2+ROW($A447)&lt;'Palm extract'!$R$5,OFFSET('Palm extract'!$A$6:$M$38,'Palm extract'!$Q$5-2+ROW($A447),5,1,1),"")</f>
      </c>
    </row>
    <row r="457" spans="7:11" ht="12">
      <c r="G457" s="17">
        <f ca="1">IF('Palm extract'!$Q$5-2+ROW($A448)&lt;'Palm extract'!$R$5,OFFSET('Palm extract'!$A$6:$M$38,'Palm extract'!$Q$5-2+ROW($A448),0,1,1),"")</f>
      </c>
      <c r="H457" s="13">
        <f ca="1">IF('Palm extract'!$Q$5-2+ROW($A448)&lt;'Palm extract'!$R$5,OFFSET('Palm extract'!$A$6:$M$38,'Palm extract'!$Q$5-2+ROW($A448),7,1,1),"")</f>
      </c>
      <c r="I457" s="13">
        <f ca="1">IF(OR('Palm extract'!$Q$5-2+ROW($A448)&lt;'Palm extract'!$R$5,OFFSET('Palm extract'!$A$6:$M$38,'Palm extract'!$Q$5-2+ROW($A448),8,1,1)=0),"",OFFSET('Palm extract'!$A$1:$M$38,'Palm extract'!$Q$5-2+ROW($A448),8,1,1))</f>
      </c>
      <c r="J457" s="106"/>
      <c r="K457" s="107">
        <f ca="1">IF('Palm extract'!$Q$5-2+ROW($A448)&lt;'Palm extract'!$R$5,OFFSET('Palm extract'!$A$6:$M$38,'Palm extract'!$Q$5-2+ROW($A448),5,1,1),"")</f>
      </c>
    </row>
    <row r="458" spans="7:11" ht="12">
      <c r="G458" s="17">
        <f ca="1">IF('Palm extract'!$Q$5-2+ROW($A449)&lt;'Palm extract'!$R$5,OFFSET('Palm extract'!$A$6:$M$38,'Palm extract'!$Q$5-2+ROW($A449),0,1,1),"")</f>
      </c>
      <c r="H458" s="13">
        <f ca="1">IF('Palm extract'!$Q$5-2+ROW($A449)&lt;'Palm extract'!$R$5,OFFSET('Palm extract'!$A$6:$M$38,'Palm extract'!$Q$5-2+ROW($A449),7,1,1),"")</f>
      </c>
      <c r="I458" s="13">
        <f ca="1">IF(OR('Palm extract'!$Q$5-2+ROW($A449)&lt;'Palm extract'!$R$5,OFFSET('Palm extract'!$A$6:$M$38,'Palm extract'!$Q$5-2+ROW($A449),8,1,1)=0),"",OFFSET('Palm extract'!$A$1:$M$38,'Palm extract'!$Q$5-2+ROW($A449),8,1,1))</f>
      </c>
      <c r="J458" s="106"/>
      <c r="K458" s="107">
        <f ca="1">IF('Palm extract'!$Q$5-2+ROW($A449)&lt;'Palm extract'!$R$5,OFFSET('Palm extract'!$A$6:$M$38,'Palm extract'!$Q$5-2+ROW($A449),5,1,1),"")</f>
      </c>
    </row>
    <row r="459" spans="7:11" ht="12">
      <c r="G459" s="17">
        <f ca="1">IF('Palm extract'!$Q$5-2+ROW($A450)&lt;'Palm extract'!$R$5,OFFSET('Palm extract'!$A$6:$M$38,'Palm extract'!$Q$5-2+ROW($A450),0,1,1),"")</f>
      </c>
      <c r="H459" s="13">
        <f ca="1">IF('Palm extract'!$Q$5-2+ROW($A450)&lt;'Palm extract'!$R$5,OFFSET('Palm extract'!$A$6:$M$38,'Palm extract'!$Q$5-2+ROW($A450),7,1,1),"")</f>
      </c>
      <c r="I459" s="13">
        <f ca="1">IF(OR('Palm extract'!$Q$5-2+ROW($A450)&lt;'Palm extract'!$R$5,OFFSET('Palm extract'!$A$6:$M$38,'Palm extract'!$Q$5-2+ROW($A450),8,1,1)=0),"",OFFSET('Palm extract'!$A$1:$M$38,'Palm extract'!$Q$5-2+ROW($A450),8,1,1))</f>
      </c>
      <c r="J459" s="106"/>
      <c r="K459" s="107">
        <f ca="1">IF('Palm extract'!$Q$5-2+ROW($A450)&lt;'Palm extract'!$R$5,OFFSET('Palm extract'!$A$6:$M$38,'Palm extract'!$Q$5-2+ROW($A450),5,1,1),"")</f>
      </c>
    </row>
    <row r="460" spans="7:11" ht="12">
      <c r="G460" s="17">
        <f ca="1">IF('Palm extract'!$Q$5-2+ROW($A451)&lt;'Palm extract'!$R$5,OFFSET('Palm extract'!$A$6:$M$38,'Palm extract'!$Q$5-2+ROW($A451),0,1,1),"")</f>
      </c>
      <c r="H460" s="13">
        <f ca="1">IF('Palm extract'!$Q$5-2+ROW($A451)&lt;'Palm extract'!$R$5,OFFSET('Palm extract'!$A$6:$M$38,'Palm extract'!$Q$5-2+ROW($A451),7,1,1),"")</f>
      </c>
      <c r="I460" s="13">
        <f ca="1">IF(OR('Palm extract'!$Q$5-2+ROW($A451)&lt;'Palm extract'!$R$5,OFFSET('Palm extract'!$A$6:$M$38,'Palm extract'!$Q$5-2+ROW($A451),8,1,1)=0),"",OFFSET('Palm extract'!$A$1:$M$38,'Palm extract'!$Q$5-2+ROW($A451),8,1,1))</f>
      </c>
      <c r="J460" s="106"/>
      <c r="K460" s="107">
        <f ca="1">IF('Palm extract'!$Q$5-2+ROW($A451)&lt;'Palm extract'!$R$5,OFFSET('Palm extract'!$A$6:$M$38,'Palm extract'!$Q$5-2+ROW($A451),5,1,1),"")</f>
      </c>
    </row>
    <row r="461" spans="7:11" ht="12">
      <c r="G461" s="17">
        <f ca="1">IF('Palm extract'!$Q$5-2+ROW($A452)&lt;'Palm extract'!$R$5,OFFSET('Palm extract'!$A$6:$M$38,'Palm extract'!$Q$5-2+ROW($A452),0,1,1),"")</f>
      </c>
      <c r="H461" s="13">
        <f ca="1">IF('Palm extract'!$Q$5-2+ROW($A452)&lt;'Palm extract'!$R$5,OFFSET('Palm extract'!$A$6:$M$38,'Palm extract'!$Q$5-2+ROW($A452),7,1,1),"")</f>
      </c>
      <c r="I461" s="13">
        <f ca="1">IF(OR('Palm extract'!$Q$5-2+ROW($A452)&lt;'Palm extract'!$R$5,OFFSET('Palm extract'!$A$6:$M$38,'Palm extract'!$Q$5-2+ROW($A452),8,1,1)=0),"",OFFSET('Palm extract'!$A$1:$M$38,'Palm extract'!$Q$5-2+ROW($A452),8,1,1))</f>
      </c>
      <c r="J461" s="106"/>
      <c r="K461" s="107">
        <f ca="1">IF('Palm extract'!$Q$5-2+ROW($A452)&lt;'Palm extract'!$R$5,OFFSET('Palm extract'!$A$6:$M$38,'Palm extract'!$Q$5-2+ROW($A452),5,1,1),"")</f>
      </c>
    </row>
    <row r="462" spans="7:11" ht="12">
      <c r="G462" s="17">
        <f ca="1">IF('Palm extract'!$Q$5-2+ROW($A453)&lt;'Palm extract'!$R$5,OFFSET('Palm extract'!$A$6:$M$38,'Palm extract'!$Q$5-2+ROW($A453),0,1,1),"")</f>
      </c>
      <c r="H462" s="13">
        <f ca="1">IF('Palm extract'!$Q$5-2+ROW($A453)&lt;'Palm extract'!$R$5,OFFSET('Palm extract'!$A$6:$M$38,'Palm extract'!$Q$5-2+ROW($A453),7,1,1),"")</f>
      </c>
      <c r="I462" s="13">
        <f ca="1">IF(OR('Palm extract'!$Q$5-2+ROW($A453)&lt;'Palm extract'!$R$5,OFFSET('Palm extract'!$A$6:$M$38,'Palm extract'!$Q$5-2+ROW($A453),8,1,1)=0),"",OFFSET('Palm extract'!$A$1:$M$38,'Palm extract'!$Q$5-2+ROW($A453),8,1,1))</f>
      </c>
      <c r="J462" s="106"/>
      <c r="K462" s="107">
        <f ca="1">IF('Palm extract'!$Q$5-2+ROW($A453)&lt;'Palm extract'!$R$5,OFFSET('Palm extract'!$A$6:$M$38,'Palm extract'!$Q$5-2+ROW($A453),5,1,1),"")</f>
      </c>
    </row>
    <row r="463" spans="7:11" ht="12">
      <c r="G463" s="17">
        <f ca="1">IF('Palm extract'!$Q$5-2+ROW($A454)&lt;'Palm extract'!$R$5,OFFSET('Palm extract'!$A$6:$M$38,'Palm extract'!$Q$5-2+ROW($A454),0,1,1),"")</f>
      </c>
      <c r="H463" s="13">
        <f ca="1">IF('Palm extract'!$Q$5-2+ROW($A454)&lt;'Palm extract'!$R$5,OFFSET('Palm extract'!$A$6:$M$38,'Palm extract'!$Q$5-2+ROW($A454),7,1,1),"")</f>
      </c>
      <c r="I463" s="13">
        <f ca="1">IF(OR('Palm extract'!$Q$5-2+ROW($A454)&lt;'Palm extract'!$R$5,OFFSET('Palm extract'!$A$6:$M$38,'Palm extract'!$Q$5-2+ROW($A454),8,1,1)=0),"",OFFSET('Palm extract'!$A$1:$M$38,'Palm extract'!$Q$5-2+ROW($A454),8,1,1))</f>
      </c>
      <c r="J463" s="106"/>
      <c r="K463" s="107">
        <f ca="1">IF('Palm extract'!$Q$5-2+ROW($A454)&lt;'Palm extract'!$R$5,OFFSET('Palm extract'!$A$6:$M$38,'Palm extract'!$Q$5-2+ROW($A454),5,1,1),"")</f>
      </c>
    </row>
    <row r="464" spans="7:11" ht="12">
      <c r="G464" s="17">
        <f ca="1">IF('Palm extract'!$Q$5-2+ROW($A455)&lt;'Palm extract'!$R$5,OFFSET('Palm extract'!$A$6:$M$38,'Palm extract'!$Q$5-2+ROW($A455),0,1,1),"")</f>
      </c>
      <c r="H464" s="13">
        <f ca="1">IF('Palm extract'!$Q$5-2+ROW($A455)&lt;'Palm extract'!$R$5,OFFSET('Palm extract'!$A$6:$M$38,'Palm extract'!$Q$5-2+ROW($A455),7,1,1),"")</f>
      </c>
      <c r="I464" s="13">
        <f ca="1">IF(OR('Palm extract'!$Q$5-2+ROW($A455)&lt;'Palm extract'!$R$5,OFFSET('Palm extract'!$A$6:$M$38,'Palm extract'!$Q$5-2+ROW($A455),8,1,1)=0),"",OFFSET('Palm extract'!$A$1:$M$38,'Palm extract'!$Q$5-2+ROW($A455),8,1,1))</f>
      </c>
      <c r="J464" s="106"/>
      <c r="K464" s="107">
        <f ca="1">IF('Palm extract'!$Q$5-2+ROW($A455)&lt;'Palm extract'!$R$5,OFFSET('Palm extract'!$A$6:$M$38,'Palm extract'!$Q$5-2+ROW($A455),5,1,1),"")</f>
      </c>
    </row>
    <row r="465" spans="7:11" ht="12">
      <c r="G465" s="17">
        <f ca="1">IF('Palm extract'!$Q$5-2+ROW($A456)&lt;'Palm extract'!$R$5,OFFSET('Palm extract'!$A$6:$M$38,'Palm extract'!$Q$5-2+ROW($A456),0,1,1),"")</f>
      </c>
      <c r="H465" s="13">
        <f ca="1">IF('Palm extract'!$Q$5-2+ROW($A456)&lt;'Palm extract'!$R$5,OFFSET('Palm extract'!$A$6:$M$38,'Palm extract'!$Q$5-2+ROW($A456),7,1,1),"")</f>
      </c>
      <c r="I465" s="13">
        <f ca="1">IF(OR('Palm extract'!$Q$5-2+ROW($A456)&lt;'Palm extract'!$R$5,OFFSET('Palm extract'!$A$6:$M$38,'Palm extract'!$Q$5-2+ROW($A456),8,1,1)=0),"",OFFSET('Palm extract'!$A$1:$M$38,'Palm extract'!$Q$5-2+ROW($A456),8,1,1))</f>
      </c>
      <c r="J465" s="106"/>
      <c r="K465" s="107">
        <f ca="1">IF('Palm extract'!$Q$5-2+ROW($A456)&lt;'Palm extract'!$R$5,OFFSET('Palm extract'!$A$6:$M$38,'Palm extract'!$Q$5-2+ROW($A456),5,1,1),"")</f>
      </c>
    </row>
    <row r="466" spans="7:11" ht="12">
      <c r="G466" s="17">
        <f ca="1">IF('Palm extract'!$Q$5-2+ROW($A457)&lt;'Palm extract'!$R$5,OFFSET('Palm extract'!$A$6:$M$38,'Palm extract'!$Q$5-2+ROW($A457),0,1,1),"")</f>
      </c>
      <c r="H466" s="13">
        <f ca="1">IF('Palm extract'!$Q$5-2+ROW($A457)&lt;'Palm extract'!$R$5,OFFSET('Palm extract'!$A$6:$M$38,'Palm extract'!$Q$5-2+ROW($A457),7,1,1),"")</f>
      </c>
      <c r="I466" s="13">
        <f ca="1">IF(OR('Palm extract'!$Q$5-2+ROW($A457)&lt;'Palm extract'!$R$5,OFFSET('Palm extract'!$A$6:$M$38,'Palm extract'!$Q$5-2+ROW($A457),8,1,1)=0),"",OFFSET('Palm extract'!$A$1:$M$38,'Palm extract'!$Q$5-2+ROW($A457),8,1,1))</f>
      </c>
      <c r="J466" s="106"/>
      <c r="K466" s="107">
        <f ca="1">IF('Palm extract'!$Q$5-2+ROW($A457)&lt;'Palm extract'!$R$5,OFFSET('Palm extract'!$A$6:$M$38,'Palm extract'!$Q$5-2+ROW($A457),5,1,1),"")</f>
      </c>
    </row>
    <row r="467" spans="7:11" ht="12">
      <c r="G467" s="17">
        <f ca="1">IF('Palm extract'!$Q$5-2+ROW($A458)&lt;'Palm extract'!$R$5,OFFSET('Palm extract'!$A$6:$M$38,'Palm extract'!$Q$5-2+ROW($A458),0,1,1),"")</f>
      </c>
      <c r="H467" s="13">
        <f ca="1">IF('Palm extract'!$Q$5-2+ROW($A458)&lt;'Palm extract'!$R$5,OFFSET('Palm extract'!$A$6:$M$38,'Palm extract'!$Q$5-2+ROW($A458),7,1,1),"")</f>
      </c>
      <c r="I467" s="13">
        <f ca="1">IF(OR('Palm extract'!$Q$5-2+ROW($A458)&lt;'Palm extract'!$R$5,OFFSET('Palm extract'!$A$6:$M$38,'Palm extract'!$Q$5-2+ROW($A458),8,1,1)=0),"",OFFSET('Palm extract'!$A$1:$M$38,'Palm extract'!$Q$5-2+ROW($A458),8,1,1))</f>
      </c>
      <c r="J467" s="106"/>
      <c r="K467" s="107">
        <f ca="1">IF('Palm extract'!$Q$5-2+ROW($A458)&lt;'Palm extract'!$R$5,OFFSET('Palm extract'!$A$6:$M$38,'Palm extract'!$Q$5-2+ROW($A458),5,1,1),"")</f>
      </c>
    </row>
    <row r="468" spans="7:11" ht="12">
      <c r="G468" s="17">
        <f ca="1">IF('Palm extract'!$Q$5-2+ROW($A459)&lt;'Palm extract'!$R$5,OFFSET('Palm extract'!$A$6:$M$38,'Palm extract'!$Q$5-2+ROW($A459),0,1,1),"")</f>
      </c>
      <c r="H468" s="13">
        <f ca="1">IF('Palm extract'!$Q$5-2+ROW($A459)&lt;'Palm extract'!$R$5,OFFSET('Palm extract'!$A$6:$M$38,'Palm extract'!$Q$5-2+ROW($A459),7,1,1),"")</f>
      </c>
      <c r="I468" s="13">
        <f ca="1">IF(OR('Palm extract'!$Q$5-2+ROW($A459)&lt;'Palm extract'!$R$5,OFFSET('Palm extract'!$A$6:$M$38,'Palm extract'!$Q$5-2+ROW($A459),8,1,1)=0),"",OFFSET('Palm extract'!$A$1:$M$38,'Palm extract'!$Q$5-2+ROW($A459),8,1,1))</f>
      </c>
      <c r="J468" s="106"/>
      <c r="K468" s="107">
        <f ca="1">IF('Palm extract'!$Q$5-2+ROW($A459)&lt;'Palm extract'!$R$5,OFFSET('Palm extract'!$A$6:$M$38,'Palm extract'!$Q$5-2+ROW($A459),5,1,1),"")</f>
      </c>
    </row>
    <row r="469" spans="7:11" ht="12">
      <c r="G469" s="17">
        <f ca="1">IF('Palm extract'!$Q$5-2+ROW($A460)&lt;'Palm extract'!$R$5,OFFSET('Palm extract'!$A$6:$M$38,'Palm extract'!$Q$5-2+ROW($A460),0,1,1),"")</f>
      </c>
      <c r="H469" s="13">
        <f ca="1">IF('Palm extract'!$Q$5-2+ROW($A460)&lt;'Palm extract'!$R$5,OFFSET('Palm extract'!$A$6:$M$38,'Palm extract'!$Q$5-2+ROW($A460),7,1,1),"")</f>
      </c>
      <c r="I469" s="13">
        <f ca="1">IF(OR('Palm extract'!$Q$5-2+ROW($A460)&lt;'Palm extract'!$R$5,OFFSET('Palm extract'!$A$6:$M$38,'Palm extract'!$Q$5-2+ROW($A460),8,1,1)=0),"",OFFSET('Palm extract'!$A$1:$M$38,'Palm extract'!$Q$5-2+ROW($A460),8,1,1))</f>
      </c>
      <c r="J469" s="106"/>
      <c r="K469" s="107">
        <f ca="1">IF('Palm extract'!$Q$5-2+ROW($A460)&lt;'Palm extract'!$R$5,OFFSET('Palm extract'!$A$6:$M$38,'Palm extract'!$Q$5-2+ROW($A460),5,1,1),"")</f>
      </c>
    </row>
    <row r="470" spans="7:11" ht="12">
      <c r="G470" s="17">
        <f ca="1">IF('Palm extract'!$Q$5-2+ROW($A461)&lt;'Palm extract'!$R$5,OFFSET('Palm extract'!$A$6:$M$38,'Palm extract'!$Q$5-2+ROW($A461),0,1,1),"")</f>
      </c>
      <c r="H470" s="13">
        <f ca="1">IF('Palm extract'!$Q$5-2+ROW($A461)&lt;'Palm extract'!$R$5,OFFSET('Palm extract'!$A$6:$M$38,'Palm extract'!$Q$5-2+ROW($A461),7,1,1),"")</f>
      </c>
      <c r="I470" s="13">
        <f ca="1">IF(OR('Palm extract'!$Q$5-2+ROW($A461)&lt;'Palm extract'!$R$5,OFFSET('Palm extract'!$A$6:$M$38,'Palm extract'!$Q$5-2+ROW($A461),8,1,1)=0),"",OFFSET('Palm extract'!$A$1:$M$38,'Palm extract'!$Q$5-2+ROW($A461),8,1,1))</f>
      </c>
      <c r="J470" s="106"/>
      <c r="K470" s="107">
        <f ca="1">IF('Palm extract'!$Q$5-2+ROW($A461)&lt;'Palm extract'!$R$5,OFFSET('Palm extract'!$A$6:$M$38,'Palm extract'!$Q$5-2+ROW($A461),5,1,1),"")</f>
      </c>
    </row>
    <row r="471" spans="7:11" ht="12">
      <c r="G471" s="17">
        <f ca="1">IF('Palm extract'!$Q$5-2+ROW($A462)&lt;'Palm extract'!$R$5,OFFSET('Palm extract'!$A$6:$M$38,'Palm extract'!$Q$5-2+ROW($A462),0,1,1),"")</f>
      </c>
      <c r="H471" s="13">
        <f ca="1">IF('Palm extract'!$Q$5-2+ROW($A462)&lt;'Palm extract'!$R$5,OFFSET('Palm extract'!$A$6:$M$38,'Palm extract'!$Q$5-2+ROW($A462),7,1,1),"")</f>
      </c>
      <c r="I471" s="13">
        <f ca="1">IF(OR('Palm extract'!$Q$5-2+ROW($A462)&lt;'Palm extract'!$R$5,OFFSET('Palm extract'!$A$6:$M$38,'Palm extract'!$Q$5-2+ROW($A462),8,1,1)=0),"",OFFSET('Palm extract'!$A$1:$M$38,'Palm extract'!$Q$5-2+ROW($A462),8,1,1))</f>
      </c>
      <c r="J471" s="106"/>
      <c r="K471" s="107">
        <f ca="1">IF('Palm extract'!$Q$5-2+ROW($A462)&lt;'Palm extract'!$R$5,OFFSET('Palm extract'!$A$6:$M$38,'Palm extract'!$Q$5-2+ROW($A462),5,1,1),"")</f>
      </c>
    </row>
    <row r="472" spans="7:11" ht="12">
      <c r="G472" s="17">
        <f ca="1">IF('Palm extract'!$Q$5-2+ROW($A463)&lt;'Palm extract'!$R$5,OFFSET('Palm extract'!$A$6:$M$38,'Palm extract'!$Q$5-2+ROW($A463),0,1,1),"")</f>
      </c>
      <c r="H472" s="13">
        <f ca="1">IF('Palm extract'!$Q$5-2+ROW($A463)&lt;'Palm extract'!$R$5,OFFSET('Palm extract'!$A$6:$M$38,'Palm extract'!$Q$5-2+ROW($A463),7,1,1),"")</f>
      </c>
      <c r="I472" s="13">
        <f ca="1">IF(OR('Palm extract'!$Q$5-2+ROW($A463)&lt;'Palm extract'!$R$5,OFFSET('Palm extract'!$A$6:$M$38,'Palm extract'!$Q$5-2+ROW($A463),8,1,1)=0),"",OFFSET('Palm extract'!$A$1:$M$38,'Palm extract'!$Q$5-2+ROW($A463),8,1,1))</f>
      </c>
      <c r="J472" s="106"/>
      <c r="K472" s="107">
        <f ca="1">IF('Palm extract'!$Q$5-2+ROW($A463)&lt;'Palm extract'!$R$5,OFFSET('Palm extract'!$A$6:$M$38,'Palm extract'!$Q$5-2+ROW($A463),5,1,1),"")</f>
      </c>
    </row>
    <row r="473" spans="7:11" ht="12">
      <c r="G473" s="17">
        <f ca="1">IF('Palm extract'!$Q$5-2+ROW($A464)&lt;'Palm extract'!$R$5,OFFSET('Palm extract'!$A$6:$M$38,'Palm extract'!$Q$5-2+ROW($A464),0,1,1),"")</f>
      </c>
      <c r="H473" s="13">
        <f ca="1">IF('Palm extract'!$Q$5-2+ROW($A464)&lt;'Palm extract'!$R$5,OFFSET('Palm extract'!$A$6:$M$38,'Palm extract'!$Q$5-2+ROW($A464),7,1,1),"")</f>
      </c>
      <c r="I473" s="13">
        <f ca="1">IF(OR('Palm extract'!$Q$5-2+ROW($A464)&lt;'Palm extract'!$R$5,OFFSET('Palm extract'!$A$6:$M$38,'Palm extract'!$Q$5-2+ROW($A464),8,1,1)=0),"",OFFSET('Palm extract'!$A$1:$M$38,'Palm extract'!$Q$5-2+ROW($A464),8,1,1))</f>
      </c>
      <c r="J473" s="106"/>
      <c r="K473" s="107">
        <f ca="1">IF('Palm extract'!$Q$5-2+ROW($A464)&lt;'Palm extract'!$R$5,OFFSET('Palm extract'!$A$6:$M$38,'Palm extract'!$Q$5-2+ROW($A464),5,1,1),"")</f>
      </c>
    </row>
    <row r="474" spans="7:11" ht="12">
      <c r="G474" s="17">
        <f ca="1">IF('Palm extract'!$Q$5-2+ROW($A465)&lt;'Palm extract'!$R$5,OFFSET('Palm extract'!$A$6:$M$38,'Palm extract'!$Q$5-2+ROW($A465),0,1,1),"")</f>
      </c>
      <c r="H474" s="13">
        <f ca="1">IF('Palm extract'!$Q$5-2+ROW($A465)&lt;'Palm extract'!$R$5,OFFSET('Palm extract'!$A$6:$M$38,'Palm extract'!$Q$5-2+ROW($A465),7,1,1),"")</f>
      </c>
      <c r="I474" s="13">
        <f ca="1">IF(OR('Palm extract'!$Q$5-2+ROW($A465)&lt;'Palm extract'!$R$5,OFFSET('Palm extract'!$A$6:$M$38,'Palm extract'!$Q$5-2+ROW($A465),8,1,1)=0),"",OFFSET('Palm extract'!$A$1:$M$38,'Palm extract'!$Q$5-2+ROW($A465),8,1,1))</f>
      </c>
      <c r="J474" s="106"/>
      <c r="K474" s="107">
        <f ca="1">IF('Palm extract'!$Q$5-2+ROW($A465)&lt;'Palm extract'!$R$5,OFFSET('Palm extract'!$A$6:$M$38,'Palm extract'!$Q$5-2+ROW($A465),5,1,1),"")</f>
      </c>
    </row>
    <row r="475" spans="7:11" ht="12">
      <c r="G475" s="17">
        <f ca="1">IF('Palm extract'!$Q$5-2+ROW($A466)&lt;'Palm extract'!$R$5,OFFSET('Palm extract'!$A$6:$M$38,'Palm extract'!$Q$5-2+ROW($A466),0,1,1),"")</f>
      </c>
      <c r="H475" s="13">
        <f ca="1">IF('Palm extract'!$Q$5-2+ROW($A466)&lt;'Palm extract'!$R$5,OFFSET('Palm extract'!$A$6:$M$38,'Palm extract'!$Q$5-2+ROW($A466),7,1,1),"")</f>
      </c>
      <c r="I475" s="13">
        <f ca="1">IF(OR('Palm extract'!$Q$5-2+ROW($A466)&lt;'Palm extract'!$R$5,OFFSET('Palm extract'!$A$6:$M$38,'Palm extract'!$Q$5-2+ROW($A466),8,1,1)=0),"",OFFSET('Palm extract'!$A$1:$M$38,'Palm extract'!$Q$5-2+ROW($A466),8,1,1))</f>
      </c>
      <c r="J475" s="106"/>
      <c r="K475" s="107">
        <f ca="1">IF('Palm extract'!$Q$5-2+ROW($A466)&lt;'Palm extract'!$R$5,OFFSET('Palm extract'!$A$6:$M$38,'Palm extract'!$Q$5-2+ROW($A466),5,1,1),"")</f>
      </c>
    </row>
    <row r="476" spans="7:11" ht="12">
      <c r="G476" s="17">
        <f ca="1">IF('Palm extract'!$Q$5-2+ROW($A467)&lt;'Palm extract'!$R$5,OFFSET('Palm extract'!$A$6:$M$38,'Palm extract'!$Q$5-2+ROW($A467),0,1,1),"")</f>
      </c>
      <c r="H476" s="13">
        <f ca="1">IF('Palm extract'!$Q$5-2+ROW($A467)&lt;'Palm extract'!$R$5,OFFSET('Palm extract'!$A$6:$M$38,'Palm extract'!$Q$5-2+ROW($A467),7,1,1),"")</f>
      </c>
      <c r="I476" s="13">
        <f ca="1">IF(OR('Palm extract'!$Q$5-2+ROW($A467)&lt;'Palm extract'!$R$5,OFFSET('Palm extract'!$A$6:$M$38,'Palm extract'!$Q$5-2+ROW($A467),8,1,1)=0),"",OFFSET('Palm extract'!$A$1:$M$38,'Palm extract'!$Q$5-2+ROW($A467),8,1,1))</f>
      </c>
      <c r="J476" s="106"/>
      <c r="K476" s="107">
        <f ca="1">IF('Palm extract'!$Q$5-2+ROW($A467)&lt;'Palm extract'!$R$5,OFFSET('Palm extract'!$A$6:$M$38,'Palm extract'!$Q$5-2+ROW($A467),5,1,1),"")</f>
      </c>
    </row>
    <row r="477" spans="7:11" ht="12">
      <c r="G477" s="17">
        <f ca="1">IF('Palm extract'!$Q$5-2+ROW($A468)&lt;'Palm extract'!$R$5,OFFSET('Palm extract'!$A$6:$M$38,'Palm extract'!$Q$5-2+ROW($A468),0,1,1),"")</f>
      </c>
      <c r="H477" s="13">
        <f ca="1">IF('Palm extract'!$Q$5-2+ROW($A468)&lt;'Palm extract'!$R$5,OFFSET('Palm extract'!$A$6:$M$38,'Palm extract'!$Q$5-2+ROW($A468),7,1,1),"")</f>
      </c>
      <c r="I477" s="13">
        <f ca="1">IF(OR('Palm extract'!$Q$5-2+ROW($A468)&lt;'Palm extract'!$R$5,OFFSET('Palm extract'!$A$6:$M$38,'Palm extract'!$Q$5-2+ROW($A468),8,1,1)=0),"",OFFSET('Palm extract'!$A$1:$M$38,'Palm extract'!$Q$5-2+ROW($A468),8,1,1))</f>
      </c>
      <c r="J477" s="106"/>
      <c r="K477" s="107">
        <f ca="1">IF('Palm extract'!$Q$5-2+ROW($A468)&lt;'Palm extract'!$R$5,OFFSET('Palm extract'!$A$6:$M$38,'Palm extract'!$Q$5-2+ROW($A468),5,1,1),"")</f>
      </c>
    </row>
    <row r="478" spans="7:11" ht="12">
      <c r="G478" s="17">
        <f ca="1">IF('Palm extract'!$Q$5-2+ROW($A469)&lt;'Palm extract'!$R$5,OFFSET('Palm extract'!$A$6:$M$38,'Palm extract'!$Q$5-2+ROW($A469),0,1,1),"")</f>
      </c>
      <c r="H478" s="13">
        <f ca="1">IF('Palm extract'!$Q$5-2+ROW($A469)&lt;'Palm extract'!$R$5,OFFSET('Palm extract'!$A$6:$M$38,'Palm extract'!$Q$5-2+ROW($A469),7,1,1),"")</f>
      </c>
      <c r="I478" s="13">
        <f ca="1">IF(OR('Palm extract'!$Q$5-2+ROW($A469)&lt;'Palm extract'!$R$5,OFFSET('Palm extract'!$A$6:$M$38,'Palm extract'!$Q$5-2+ROW($A469),8,1,1)=0),"",OFFSET('Palm extract'!$A$1:$M$38,'Palm extract'!$Q$5-2+ROW($A469),8,1,1))</f>
      </c>
      <c r="J478" s="106"/>
      <c r="K478" s="107">
        <f ca="1">IF('Palm extract'!$Q$5-2+ROW($A469)&lt;'Palm extract'!$R$5,OFFSET('Palm extract'!$A$6:$M$38,'Palm extract'!$Q$5-2+ROW($A469),5,1,1),"")</f>
      </c>
    </row>
    <row r="479" spans="7:11" ht="12">
      <c r="G479" s="17">
        <f ca="1">IF('Palm extract'!$Q$5-2+ROW($A470)&lt;'Palm extract'!$R$5,OFFSET('Palm extract'!$A$6:$M$38,'Palm extract'!$Q$5-2+ROW($A470),0,1,1),"")</f>
      </c>
      <c r="H479" s="13">
        <f ca="1">IF('Palm extract'!$Q$5-2+ROW($A470)&lt;'Palm extract'!$R$5,OFFSET('Palm extract'!$A$6:$M$38,'Palm extract'!$Q$5-2+ROW($A470),7,1,1),"")</f>
      </c>
      <c r="I479" s="13">
        <f ca="1">IF(OR('Palm extract'!$Q$5-2+ROW($A470)&lt;'Palm extract'!$R$5,OFFSET('Palm extract'!$A$6:$M$38,'Palm extract'!$Q$5-2+ROW($A470),8,1,1)=0),"",OFFSET('Palm extract'!$A$1:$M$38,'Palm extract'!$Q$5-2+ROW($A470),8,1,1))</f>
      </c>
      <c r="J479" s="106"/>
      <c r="K479" s="107">
        <f ca="1">IF('Palm extract'!$Q$5-2+ROW($A470)&lt;'Palm extract'!$R$5,OFFSET('Palm extract'!$A$6:$M$38,'Palm extract'!$Q$5-2+ROW($A470),5,1,1),"")</f>
      </c>
    </row>
    <row r="480" spans="7:11" ht="12">
      <c r="G480" s="17">
        <f ca="1">IF('Palm extract'!$Q$5-2+ROW($A471)&lt;'Palm extract'!$R$5,OFFSET('Palm extract'!$A$6:$M$38,'Palm extract'!$Q$5-2+ROW($A471),0,1,1),"")</f>
      </c>
      <c r="H480" s="13">
        <f ca="1">IF('Palm extract'!$Q$5-2+ROW($A471)&lt;'Palm extract'!$R$5,OFFSET('Palm extract'!$A$6:$M$38,'Palm extract'!$Q$5-2+ROW($A471),7,1,1),"")</f>
      </c>
      <c r="I480" s="13">
        <f ca="1">IF(OR('Palm extract'!$Q$5-2+ROW($A471)&lt;'Palm extract'!$R$5,OFFSET('Palm extract'!$A$6:$M$38,'Palm extract'!$Q$5-2+ROW($A471),8,1,1)=0),"",OFFSET('Palm extract'!$A$1:$M$38,'Palm extract'!$Q$5-2+ROW($A471),8,1,1))</f>
      </c>
      <c r="J480" s="106"/>
      <c r="K480" s="107">
        <f ca="1">IF('Palm extract'!$Q$5-2+ROW($A471)&lt;'Palm extract'!$R$5,OFFSET('Palm extract'!$A$6:$M$38,'Palm extract'!$Q$5-2+ROW($A471),5,1,1),"")</f>
      </c>
    </row>
    <row r="481" spans="7:11" ht="12">
      <c r="G481" s="17">
        <f ca="1">IF('Palm extract'!$Q$5-2+ROW($A472)&lt;'Palm extract'!$R$5,OFFSET('Palm extract'!$A$6:$M$38,'Palm extract'!$Q$5-2+ROW($A472),0,1,1),"")</f>
      </c>
      <c r="H481" s="13">
        <f ca="1">IF('Palm extract'!$Q$5-2+ROW($A472)&lt;'Palm extract'!$R$5,OFFSET('Palm extract'!$A$6:$M$38,'Palm extract'!$Q$5-2+ROW($A472),7,1,1),"")</f>
      </c>
      <c r="I481" s="13">
        <f ca="1">IF(OR('Palm extract'!$Q$5-2+ROW($A472)&lt;'Palm extract'!$R$5,OFFSET('Palm extract'!$A$6:$M$38,'Palm extract'!$Q$5-2+ROW($A472),8,1,1)=0),"",OFFSET('Palm extract'!$A$1:$M$38,'Palm extract'!$Q$5-2+ROW($A472),8,1,1))</f>
      </c>
      <c r="J481" s="106"/>
      <c r="K481" s="107">
        <f ca="1">IF('Palm extract'!$Q$5-2+ROW($A472)&lt;'Palm extract'!$R$5,OFFSET('Palm extract'!$A$6:$M$38,'Palm extract'!$Q$5-2+ROW($A472),5,1,1),"")</f>
      </c>
    </row>
    <row r="482" spans="7:11" ht="12">
      <c r="G482" s="17">
        <f ca="1">IF('Palm extract'!$Q$5-2+ROW($A473)&lt;'Palm extract'!$R$5,OFFSET('Palm extract'!$A$6:$M$38,'Palm extract'!$Q$5-2+ROW($A473),0,1,1),"")</f>
      </c>
      <c r="H482" s="13">
        <f ca="1">IF('Palm extract'!$Q$5-2+ROW($A473)&lt;'Palm extract'!$R$5,OFFSET('Palm extract'!$A$6:$M$38,'Palm extract'!$Q$5-2+ROW($A473),7,1,1),"")</f>
      </c>
      <c r="I482" s="13">
        <f ca="1">IF(OR('Palm extract'!$Q$5-2+ROW($A473)&lt;'Palm extract'!$R$5,OFFSET('Palm extract'!$A$6:$M$38,'Palm extract'!$Q$5-2+ROW($A473),8,1,1)=0),"",OFFSET('Palm extract'!$A$1:$M$38,'Palm extract'!$Q$5-2+ROW($A473),8,1,1))</f>
      </c>
      <c r="J482" s="106"/>
      <c r="K482" s="107">
        <f ca="1">IF('Palm extract'!$Q$5-2+ROW($A473)&lt;'Palm extract'!$R$5,OFFSET('Palm extract'!$A$6:$M$38,'Palm extract'!$Q$5-2+ROW($A473),5,1,1),"")</f>
      </c>
    </row>
    <row r="483" spans="7:11" ht="12">
      <c r="G483" s="17">
        <f ca="1">IF('Palm extract'!$Q$5-2+ROW($A474)&lt;'Palm extract'!$R$5,OFFSET('Palm extract'!$A$6:$M$38,'Palm extract'!$Q$5-2+ROW($A474),0,1,1),"")</f>
      </c>
      <c r="H483" s="13">
        <f ca="1">IF('Palm extract'!$Q$5-2+ROW($A474)&lt;'Palm extract'!$R$5,OFFSET('Palm extract'!$A$6:$M$38,'Palm extract'!$Q$5-2+ROW($A474),7,1,1),"")</f>
      </c>
      <c r="I483" s="13">
        <f ca="1">IF(OR('Palm extract'!$Q$5-2+ROW($A474)&lt;'Palm extract'!$R$5,OFFSET('Palm extract'!$A$6:$M$38,'Palm extract'!$Q$5-2+ROW($A474),8,1,1)=0),"",OFFSET('Palm extract'!$A$1:$M$38,'Palm extract'!$Q$5-2+ROW($A474),8,1,1))</f>
      </c>
      <c r="J483" s="106"/>
      <c r="K483" s="107">
        <f ca="1">IF('Palm extract'!$Q$5-2+ROW($A474)&lt;'Palm extract'!$R$5,OFFSET('Palm extract'!$A$6:$M$38,'Palm extract'!$Q$5-2+ROW($A474),5,1,1),"")</f>
      </c>
    </row>
    <row r="484" spans="7:11" ht="12">
      <c r="G484" s="17">
        <f ca="1">IF('Palm extract'!$Q$5-2+ROW($A475)&lt;'Palm extract'!$R$5,OFFSET('Palm extract'!$A$6:$M$38,'Palm extract'!$Q$5-2+ROW($A475),0,1,1),"")</f>
      </c>
      <c r="H484" s="13">
        <f ca="1">IF('Palm extract'!$Q$5-2+ROW($A475)&lt;'Palm extract'!$R$5,OFFSET('Palm extract'!$A$6:$M$38,'Palm extract'!$Q$5-2+ROW($A475),7,1,1),"")</f>
      </c>
      <c r="I484" s="13">
        <f ca="1">IF(OR('Palm extract'!$Q$5-2+ROW($A475)&lt;'Palm extract'!$R$5,OFFSET('Palm extract'!$A$6:$M$38,'Palm extract'!$Q$5-2+ROW($A475),8,1,1)=0),"",OFFSET('Palm extract'!$A$1:$M$38,'Palm extract'!$Q$5-2+ROW($A475),8,1,1))</f>
      </c>
      <c r="J484" s="106"/>
      <c r="K484" s="107">
        <f ca="1">IF('Palm extract'!$Q$5-2+ROW($A475)&lt;'Palm extract'!$R$5,OFFSET('Palm extract'!$A$6:$M$38,'Palm extract'!$Q$5-2+ROW($A475),5,1,1),"")</f>
      </c>
    </row>
    <row r="485" spans="7:11" ht="12">
      <c r="G485" s="17">
        <f ca="1">IF('Palm extract'!$Q$5-2+ROW($A476)&lt;'Palm extract'!$R$5,OFFSET('Palm extract'!$A$6:$M$38,'Palm extract'!$Q$5-2+ROW($A476),0,1,1),"")</f>
      </c>
      <c r="H485" s="13">
        <f ca="1">IF('Palm extract'!$Q$5-2+ROW($A476)&lt;'Palm extract'!$R$5,OFFSET('Palm extract'!$A$6:$M$38,'Palm extract'!$Q$5-2+ROW($A476),7,1,1),"")</f>
      </c>
      <c r="I485" s="13">
        <f ca="1">IF(OR('Palm extract'!$Q$5-2+ROW($A476)&lt;'Palm extract'!$R$5,OFFSET('Palm extract'!$A$6:$M$38,'Palm extract'!$Q$5-2+ROW($A476),8,1,1)=0),"",OFFSET('Palm extract'!$A$1:$M$38,'Palm extract'!$Q$5-2+ROW($A476),8,1,1))</f>
      </c>
      <c r="J485" s="106"/>
      <c r="K485" s="107">
        <f ca="1">IF('Palm extract'!$Q$5-2+ROW($A476)&lt;'Palm extract'!$R$5,OFFSET('Palm extract'!$A$6:$M$38,'Palm extract'!$Q$5-2+ROW($A476),5,1,1),"")</f>
      </c>
    </row>
    <row r="486" spans="7:11" ht="12">
      <c r="G486" s="17">
        <f ca="1">IF('Palm extract'!$Q$5-2+ROW($A477)&lt;'Palm extract'!$R$5,OFFSET('Palm extract'!$A$6:$M$38,'Palm extract'!$Q$5-2+ROW($A477),0,1,1),"")</f>
      </c>
      <c r="H486" s="13">
        <f ca="1">IF('Palm extract'!$Q$5-2+ROW($A477)&lt;'Palm extract'!$R$5,OFFSET('Palm extract'!$A$6:$M$38,'Palm extract'!$Q$5-2+ROW($A477),7,1,1),"")</f>
      </c>
      <c r="I486" s="13">
        <f ca="1">IF(OR('Palm extract'!$Q$5-2+ROW($A477)&lt;'Palm extract'!$R$5,OFFSET('Palm extract'!$A$6:$M$38,'Palm extract'!$Q$5-2+ROW($A477),8,1,1)=0),"",OFFSET('Palm extract'!$A$1:$M$38,'Palm extract'!$Q$5-2+ROW($A477),8,1,1))</f>
      </c>
      <c r="J486" s="106"/>
      <c r="K486" s="107">
        <f ca="1">IF('Palm extract'!$Q$5-2+ROW($A477)&lt;'Palm extract'!$R$5,OFFSET('Palm extract'!$A$6:$M$38,'Palm extract'!$Q$5-2+ROW($A477),5,1,1),"")</f>
      </c>
    </row>
    <row r="487" spans="7:11" ht="12">
      <c r="G487" s="17">
        <f ca="1">IF('Palm extract'!$Q$5-2+ROW($A478)&lt;'Palm extract'!$R$5,OFFSET('Palm extract'!$A$6:$M$38,'Palm extract'!$Q$5-2+ROW($A478),0,1,1),"")</f>
      </c>
      <c r="H487" s="13">
        <f ca="1">IF('Palm extract'!$Q$5-2+ROW($A478)&lt;'Palm extract'!$R$5,OFFSET('Palm extract'!$A$6:$M$38,'Palm extract'!$Q$5-2+ROW($A478),7,1,1),"")</f>
      </c>
      <c r="I487" s="13">
        <f ca="1">IF(OR('Palm extract'!$Q$5-2+ROW($A478)&lt;'Palm extract'!$R$5,OFFSET('Palm extract'!$A$6:$M$38,'Palm extract'!$Q$5-2+ROW($A478),8,1,1)=0),"",OFFSET('Palm extract'!$A$1:$M$38,'Palm extract'!$Q$5-2+ROW($A478),8,1,1))</f>
      </c>
      <c r="J487" s="106"/>
      <c r="K487" s="107">
        <f ca="1">IF('Palm extract'!$Q$5-2+ROW($A478)&lt;'Palm extract'!$R$5,OFFSET('Palm extract'!$A$6:$M$38,'Palm extract'!$Q$5-2+ROW($A478),5,1,1),"")</f>
      </c>
    </row>
    <row r="488" spans="7:11" ht="12">
      <c r="G488" s="17">
        <f ca="1">IF('Palm extract'!$Q$5-2+ROW($A479)&lt;'Palm extract'!$R$5,OFFSET('Palm extract'!$A$6:$M$38,'Palm extract'!$Q$5-2+ROW($A479),0,1,1),"")</f>
      </c>
      <c r="H488" s="13">
        <f ca="1">IF('Palm extract'!$Q$5-2+ROW($A479)&lt;'Palm extract'!$R$5,OFFSET('Palm extract'!$A$6:$M$38,'Palm extract'!$Q$5-2+ROW($A479),7,1,1),"")</f>
      </c>
      <c r="I488" s="13">
        <f ca="1">IF(OR('Palm extract'!$Q$5-2+ROW($A479)&lt;'Palm extract'!$R$5,OFFSET('Palm extract'!$A$6:$M$38,'Palm extract'!$Q$5-2+ROW($A479),8,1,1)=0),"",OFFSET('Palm extract'!$A$1:$M$38,'Palm extract'!$Q$5-2+ROW($A479),8,1,1))</f>
      </c>
      <c r="J488" s="106"/>
      <c r="K488" s="107">
        <f ca="1">IF('Palm extract'!$Q$5-2+ROW($A479)&lt;'Palm extract'!$R$5,OFFSET('Palm extract'!$A$6:$M$38,'Palm extract'!$Q$5-2+ROW($A479),5,1,1),"")</f>
      </c>
    </row>
    <row r="489" spans="7:11" ht="12">
      <c r="G489" s="17">
        <f ca="1">IF('Palm extract'!$Q$5-2+ROW($A480)&lt;'Palm extract'!$R$5,OFFSET('Palm extract'!$A$6:$M$38,'Palm extract'!$Q$5-2+ROW($A480),0,1,1),"")</f>
      </c>
      <c r="H489" s="13">
        <f ca="1">IF('Palm extract'!$Q$5-2+ROW($A480)&lt;'Palm extract'!$R$5,OFFSET('Palm extract'!$A$6:$M$38,'Palm extract'!$Q$5-2+ROW($A480),7,1,1),"")</f>
      </c>
      <c r="I489" s="13">
        <f ca="1">IF(OR('Palm extract'!$Q$5-2+ROW($A480)&lt;'Palm extract'!$R$5,OFFSET('Palm extract'!$A$6:$M$38,'Palm extract'!$Q$5-2+ROW($A480),8,1,1)=0),"",OFFSET('Palm extract'!$A$1:$M$38,'Palm extract'!$Q$5-2+ROW($A480),8,1,1))</f>
      </c>
      <c r="J489" s="106"/>
      <c r="K489" s="107">
        <f ca="1">IF('Palm extract'!$Q$5-2+ROW($A480)&lt;'Palm extract'!$R$5,OFFSET('Palm extract'!$A$6:$M$38,'Palm extract'!$Q$5-2+ROW($A480),5,1,1),"")</f>
      </c>
    </row>
    <row r="490" spans="7:11" ht="12">
      <c r="G490" s="17">
        <f ca="1">IF('Palm extract'!$Q$5-2+ROW($A481)&lt;'Palm extract'!$R$5,OFFSET('Palm extract'!$A$6:$M$38,'Palm extract'!$Q$5-2+ROW($A481),0,1,1),"")</f>
      </c>
      <c r="H490" s="13">
        <f ca="1">IF('Palm extract'!$Q$5-2+ROW($A481)&lt;'Palm extract'!$R$5,OFFSET('Palm extract'!$A$6:$M$38,'Palm extract'!$Q$5-2+ROW($A481),7,1,1),"")</f>
      </c>
      <c r="I490" s="13">
        <f ca="1">IF(OR('Palm extract'!$Q$5-2+ROW($A481)&lt;'Palm extract'!$R$5,OFFSET('Palm extract'!$A$6:$M$38,'Palm extract'!$Q$5-2+ROW($A481),8,1,1)=0),"",OFFSET('Palm extract'!$A$1:$M$38,'Palm extract'!$Q$5-2+ROW($A481),8,1,1))</f>
      </c>
      <c r="J490" s="106"/>
      <c r="K490" s="107">
        <f ca="1">IF('Palm extract'!$Q$5-2+ROW($A481)&lt;'Palm extract'!$R$5,OFFSET('Palm extract'!$A$6:$M$38,'Palm extract'!$Q$5-2+ROW($A481),5,1,1),"")</f>
      </c>
    </row>
    <row r="491" spans="7:11" ht="12">
      <c r="G491" s="17">
        <f ca="1">IF('Palm extract'!$Q$5-2+ROW($A482)&lt;'Palm extract'!$R$5,OFFSET('Palm extract'!$A$6:$M$38,'Palm extract'!$Q$5-2+ROW($A482),0,1,1),"")</f>
      </c>
      <c r="H491" s="13">
        <f ca="1">IF('Palm extract'!$Q$5-2+ROW($A482)&lt;'Palm extract'!$R$5,OFFSET('Palm extract'!$A$6:$M$38,'Palm extract'!$Q$5-2+ROW($A482),7,1,1),"")</f>
      </c>
      <c r="I491" s="13">
        <f ca="1">IF(OR('Palm extract'!$Q$5-2+ROW($A482)&lt;'Palm extract'!$R$5,OFFSET('Palm extract'!$A$6:$M$38,'Palm extract'!$Q$5-2+ROW($A482),8,1,1)=0),"",OFFSET('Palm extract'!$A$1:$M$38,'Palm extract'!$Q$5-2+ROW($A482),8,1,1))</f>
      </c>
      <c r="J491" s="106"/>
      <c r="K491" s="107">
        <f ca="1">IF('Palm extract'!$Q$5-2+ROW($A482)&lt;'Palm extract'!$R$5,OFFSET('Palm extract'!$A$6:$M$38,'Palm extract'!$Q$5-2+ROW($A482),5,1,1),"")</f>
      </c>
    </row>
    <row r="492" spans="7:11" ht="12">
      <c r="G492" s="17">
        <f ca="1">IF('Palm extract'!$Q$5-2+ROW($A483)&lt;'Palm extract'!$R$5,OFFSET('Palm extract'!$A$6:$M$38,'Palm extract'!$Q$5-2+ROW($A483),0,1,1),"")</f>
      </c>
      <c r="H492" s="13">
        <f ca="1">IF('Palm extract'!$Q$5-2+ROW($A483)&lt;'Palm extract'!$R$5,OFFSET('Palm extract'!$A$6:$M$38,'Palm extract'!$Q$5-2+ROW($A483),7,1,1),"")</f>
      </c>
      <c r="I492" s="13">
        <f ca="1">IF(OR('Palm extract'!$Q$5-2+ROW($A483)&lt;'Palm extract'!$R$5,OFFSET('Palm extract'!$A$6:$M$38,'Palm extract'!$Q$5-2+ROW($A483),8,1,1)=0),"",OFFSET('Palm extract'!$A$1:$M$38,'Palm extract'!$Q$5-2+ROW($A483),8,1,1))</f>
      </c>
      <c r="J492" s="106"/>
      <c r="K492" s="107">
        <f ca="1">IF('Palm extract'!$Q$5-2+ROW($A483)&lt;'Palm extract'!$R$5,OFFSET('Palm extract'!$A$6:$M$38,'Palm extract'!$Q$5-2+ROW($A483),5,1,1),"")</f>
      </c>
    </row>
    <row r="493" spans="7:11" ht="12">
      <c r="G493" s="17">
        <f ca="1">IF('Palm extract'!$Q$5-2+ROW($A484)&lt;'Palm extract'!$R$5,OFFSET('Palm extract'!$A$6:$M$38,'Palm extract'!$Q$5-2+ROW($A484),0,1,1),"")</f>
      </c>
      <c r="H493" s="13">
        <f ca="1">IF('Palm extract'!$Q$5-2+ROW($A484)&lt;'Palm extract'!$R$5,OFFSET('Palm extract'!$A$6:$M$38,'Palm extract'!$Q$5-2+ROW($A484),7,1,1),"")</f>
      </c>
      <c r="I493" s="13">
        <f ca="1">IF(OR('Palm extract'!$Q$5-2+ROW($A484)&lt;'Palm extract'!$R$5,OFFSET('Palm extract'!$A$6:$M$38,'Palm extract'!$Q$5-2+ROW($A484),8,1,1)=0),"",OFFSET('Palm extract'!$A$1:$M$38,'Palm extract'!$Q$5-2+ROW($A484),8,1,1))</f>
      </c>
      <c r="J493" s="106"/>
      <c r="K493" s="107">
        <f ca="1">IF('Palm extract'!$Q$5-2+ROW($A484)&lt;'Palm extract'!$R$5,OFFSET('Palm extract'!$A$6:$M$38,'Palm extract'!$Q$5-2+ROW($A484),5,1,1),"")</f>
      </c>
    </row>
    <row r="494" spans="7:11" ht="12">
      <c r="G494" s="17">
        <f ca="1">IF('Palm extract'!$Q$5-2+ROW($A485)&lt;'Palm extract'!$R$5,OFFSET('Palm extract'!$A$6:$M$38,'Palm extract'!$Q$5-2+ROW($A485),0,1,1),"")</f>
      </c>
      <c r="H494" s="13">
        <f ca="1">IF('Palm extract'!$Q$5-2+ROW($A485)&lt;'Palm extract'!$R$5,OFFSET('Palm extract'!$A$6:$M$38,'Palm extract'!$Q$5-2+ROW($A485),7,1,1),"")</f>
      </c>
      <c r="I494" s="13">
        <f ca="1">IF(OR('Palm extract'!$Q$5-2+ROW($A485)&lt;'Palm extract'!$R$5,OFFSET('Palm extract'!$A$6:$M$38,'Palm extract'!$Q$5-2+ROW($A485),8,1,1)=0),"",OFFSET('Palm extract'!$A$1:$M$38,'Palm extract'!$Q$5-2+ROW($A485),8,1,1))</f>
      </c>
      <c r="J494" s="106"/>
      <c r="K494" s="107">
        <f ca="1">IF('Palm extract'!$Q$5-2+ROW($A485)&lt;'Palm extract'!$R$5,OFFSET('Palm extract'!$A$6:$M$38,'Palm extract'!$Q$5-2+ROW($A485),5,1,1),"")</f>
      </c>
    </row>
    <row r="495" spans="7:11" ht="12">
      <c r="G495" s="17">
        <f ca="1">IF('Palm extract'!$Q$5-2+ROW($A486)&lt;'Palm extract'!$R$5,OFFSET('Palm extract'!$A$6:$M$38,'Palm extract'!$Q$5-2+ROW($A486),0,1,1),"")</f>
      </c>
      <c r="H495" s="13">
        <f ca="1">IF('Palm extract'!$Q$5-2+ROW($A486)&lt;'Palm extract'!$R$5,OFFSET('Palm extract'!$A$6:$M$38,'Palm extract'!$Q$5-2+ROW($A486),7,1,1),"")</f>
      </c>
      <c r="I495" s="13">
        <f ca="1">IF(OR('Palm extract'!$Q$5-2+ROW($A486)&lt;'Palm extract'!$R$5,OFFSET('Palm extract'!$A$6:$M$38,'Palm extract'!$Q$5-2+ROW($A486),8,1,1)=0),"",OFFSET('Palm extract'!$A$1:$M$38,'Palm extract'!$Q$5-2+ROW($A486),8,1,1))</f>
      </c>
      <c r="J495" s="106"/>
      <c r="K495" s="107">
        <f ca="1">IF('Palm extract'!$Q$5-2+ROW($A486)&lt;'Palm extract'!$R$5,OFFSET('Palm extract'!$A$6:$M$38,'Palm extract'!$Q$5-2+ROW($A486),5,1,1),"")</f>
      </c>
    </row>
    <row r="496" spans="7:11" ht="12">
      <c r="G496" s="17">
        <f ca="1">IF('Palm extract'!$Q$5-2+ROW($A487)&lt;'Palm extract'!$R$5,OFFSET('Palm extract'!$A$6:$M$38,'Palm extract'!$Q$5-2+ROW($A487),0,1,1),"")</f>
      </c>
      <c r="H496" s="13">
        <f ca="1">IF('Palm extract'!$Q$5-2+ROW($A487)&lt;'Palm extract'!$R$5,OFFSET('Palm extract'!$A$6:$M$38,'Palm extract'!$Q$5-2+ROW($A487),7,1,1),"")</f>
      </c>
      <c r="I496" s="13">
        <f ca="1">IF(OR('Palm extract'!$Q$5-2+ROW($A487)&lt;'Palm extract'!$R$5,OFFSET('Palm extract'!$A$6:$M$38,'Palm extract'!$Q$5-2+ROW($A487),8,1,1)=0),"",OFFSET('Palm extract'!$A$1:$M$38,'Palm extract'!$Q$5-2+ROW($A487),8,1,1))</f>
      </c>
      <c r="J496" s="106"/>
      <c r="K496" s="107">
        <f ca="1">IF('Palm extract'!$Q$5-2+ROW($A487)&lt;'Palm extract'!$R$5,OFFSET('Palm extract'!$A$6:$M$38,'Palm extract'!$Q$5-2+ROW($A487),5,1,1),"")</f>
      </c>
    </row>
    <row r="497" spans="7:11" ht="12">
      <c r="G497" s="17">
        <f ca="1">IF('Palm extract'!$Q$5-2+ROW($A488)&lt;'Palm extract'!$R$5,OFFSET('Palm extract'!$A$6:$M$38,'Palm extract'!$Q$5-2+ROW($A488),0,1,1),"")</f>
      </c>
      <c r="H497" s="13">
        <f ca="1">IF('Palm extract'!$Q$5-2+ROW($A488)&lt;'Palm extract'!$R$5,OFFSET('Palm extract'!$A$6:$M$38,'Palm extract'!$Q$5-2+ROW($A488),7,1,1),"")</f>
      </c>
      <c r="I497" s="13">
        <f ca="1">IF(OR('Palm extract'!$Q$5-2+ROW($A488)&lt;'Palm extract'!$R$5,OFFSET('Palm extract'!$A$6:$M$38,'Palm extract'!$Q$5-2+ROW($A488),8,1,1)=0),"",OFFSET('Palm extract'!$A$1:$M$38,'Palm extract'!$Q$5-2+ROW($A488),8,1,1))</f>
      </c>
      <c r="J497" s="106"/>
      <c r="K497" s="107">
        <f ca="1">IF('Palm extract'!$Q$5-2+ROW($A488)&lt;'Palm extract'!$R$5,OFFSET('Palm extract'!$A$6:$M$38,'Palm extract'!$Q$5-2+ROW($A488),5,1,1),"")</f>
      </c>
    </row>
    <row r="498" spans="7:11" ht="12">
      <c r="G498" s="17">
        <f ca="1">IF('Palm extract'!$Q$5-2+ROW($A489)&lt;'Palm extract'!$R$5,OFFSET('Palm extract'!$A$6:$M$38,'Palm extract'!$Q$5-2+ROW($A489),0,1,1),"")</f>
      </c>
      <c r="H498" s="13">
        <f ca="1">IF('Palm extract'!$Q$5-2+ROW($A489)&lt;'Palm extract'!$R$5,OFFSET('Palm extract'!$A$6:$M$38,'Palm extract'!$Q$5-2+ROW($A489),7,1,1),"")</f>
      </c>
      <c r="I498" s="13">
        <f ca="1">IF(OR('Palm extract'!$Q$5-2+ROW($A489)&lt;'Palm extract'!$R$5,OFFSET('Palm extract'!$A$6:$M$38,'Palm extract'!$Q$5-2+ROW($A489),8,1,1)=0),"",OFFSET('Palm extract'!$A$1:$M$38,'Palm extract'!$Q$5-2+ROW($A489),8,1,1))</f>
      </c>
      <c r="J498" s="106"/>
      <c r="K498" s="107">
        <f ca="1">IF('Palm extract'!$Q$5-2+ROW($A489)&lt;'Palm extract'!$R$5,OFFSET('Palm extract'!$A$6:$M$38,'Palm extract'!$Q$5-2+ROW($A489),5,1,1),"")</f>
      </c>
    </row>
    <row r="499" spans="7:11" ht="12">
      <c r="G499" s="17">
        <f ca="1">IF('Palm extract'!$Q$5-2+ROW($A490)&lt;'Palm extract'!$R$5,OFFSET('Palm extract'!$A$6:$M$38,'Palm extract'!$Q$5-2+ROW($A490),0,1,1),"")</f>
      </c>
      <c r="H499" s="13">
        <f ca="1">IF('Palm extract'!$Q$5-2+ROW($A490)&lt;'Palm extract'!$R$5,OFFSET('Palm extract'!$A$6:$M$38,'Palm extract'!$Q$5-2+ROW($A490),7,1,1),"")</f>
      </c>
      <c r="I499" s="13">
        <f ca="1">IF(OR('Palm extract'!$Q$5-2+ROW($A490)&lt;'Palm extract'!$R$5,OFFSET('Palm extract'!$A$6:$M$38,'Palm extract'!$Q$5-2+ROW($A490),8,1,1)=0),"",OFFSET('Palm extract'!$A$1:$M$38,'Palm extract'!$Q$5-2+ROW($A490),8,1,1))</f>
      </c>
      <c r="J499" s="106"/>
      <c r="K499" s="107">
        <f ca="1">IF('Palm extract'!$Q$5-2+ROW($A490)&lt;'Palm extract'!$R$5,OFFSET('Palm extract'!$A$6:$M$38,'Palm extract'!$Q$5-2+ROW($A490),5,1,1),"")</f>
      </c>
    </row>
    <row r="500" spans="7:11" ht="12">
      <c r="G500" s="17">
        <f ca="1">IF('Palm extract'!$Q$5-2+ROW($A491)&lt;'Palm extract'!$R$5,OFFSET('Palm extract'!$A$6:$M$38,'Palm extract'!$Q$5-2+ROW($A491),0,1,1),"")</f>
      </c>
      <c r="H500" s="13">
        <f ca="1">IF('Palm extract'!$Q$5-2+ROW($A491)&lt;'Palm extract'!$R$5,OFFSET('Palm extract'!$A$6:$M$38,'Palm extract'!$Q$5-2+ROW($A491),7,1,1),"")</f>
      </c>
      <c r="I500" s="13">
        <f ca="1">IF(OR('Palm extract'!$Q$5-2+ROW($A491)&lt;'Palm extract'!$R$5,OFFSET('Palm extract'!$A$6:$M$38,'Palm extract'!$Q$5-2+ROW($A491),8,1,1)=0),"",OFFSET('Palm extract'!$A$1:$M$38,'Palm extract'!$Q$5-2+ROW($A491),8,1,1))</f>
      </c>
      <c r="J500" s="106"/>
      <c r="K500" s="107">
        <f ca="1">IF('Palm extract'!$Q$5-2+ROW($A491)&lt;'Palm extract'!$R$5,OFFSET('Palm extract'!$A$6:$M$38,'Palm extract'!$Q$5-2+ROW($A491),5,1,1),"")</f>
      </c>
    </row>
    <row r="501" spans="7:11" ht="12">
      <c r="G501" s="17">
        <f ca="1">IF('Palm extract'!$Q$5-2+ROW($A492)&lt;'Palm extract'!$R$5,OFFSET('Palm extract'!$A$6:$M$38,'Palm extract'!$Q$5-2+ROW($A492),0,1,1),"")</f>
      </c>
      <c r="H501" s="13">
        <f ca="1">IF('Palm extract'!$Q$5-2+ROW($A492)&lt;'Palm extract'!$R$5,OFFSET('Palm extract'!$A$6:$M$38,'Palm extract'!$Q$5-2+ROW($A492),7,1,1),"")</f>
      </c>
      <c r="I501" s="13">
        <f ca="1">IF(OR('Palm extract'!$Q$5-2+ROW($A492)&lt;'Palm extract'!$R$5,OFFSET('Palm extract'!$A$6:$M$38,'Palm extract'!$Q$5-2+ROW($A492),8,1,1)=0),"",OFFSET('Palm extract'!$A$1:$M$38,'Palm extract'!$Q$5-2+ROW($A492),8,1,1))</f>
      </c>
      <c r="J501" s="106"/>
      <c r="K501" s="107">
        <f ca="1">IF('Palm extract'!$Q$5-2+ROW($A492)&lt;'Palm extract'!$R$5,OFFSET('Palm extract'!$A$6:$M$38,'Palm extract'!$Q$5-2+ROW($A492),5,1,1),"")</f>
      </c>
    </row>
    <row r="502" spans="7:11" ht="12">
      <c r="G502" s="17">
        <f ca="1">IF('Palm extract'!$Q$5-2+ROW($A493)&lt;'Palm extract'!$R$5,OFFSET('Palm extract'!$A$6:$M$38,'Palm extract'!$Q$5-2+ROW($A493),0,1,1),"")</f>
      </c>
      <c r="H502" s="13">
        <f ca="1">IF('Palm extract'!$Q$5-2+ROW($A493)&lt;'Palm extract'!$R$5,OFFSET('Palm extract'!$A$6:$M$38,'Palm extract'!$Q$5-2+ROW($A493),7,1,1),"")</f>
      </c>
      <c r="I502" s="13">
        <f ca="1">IF(OR('Palm extract'!$Q$5-2+ROW($A493)&lt;'Palm extract'!$R$5,OFFSET('Palm extract'!$A$6:$M$38,'Palm extract'!$Q$5-2+ROW($A493),8,1,1)=0),"",OFFSET('Palm extract'!$A$1:$M$38,'Palm extract'!$Q$5-2+ROW($A493),8,1,1))</f>
      </c>
      <c r="J502" s="106"/>
      <c r="K502" s="107">
        <f ca="1">IF('Palm extract'!$Q$5-2+ROW($A493)&lt;'Palm extract'!$R$5,OFFSET('Palm extract'!$A$6:$M$38,'Palm extract'!$Q$5-2+ROW($A493),5,1,1),"")</f>
      </c>
    </row>
    <row r="503" spans="7:11" ht="12">
      <c r="G503" s="17">
        <f ca="1">IF('Palm extract'!$Q$5-2+ROW($A494)&lt;'Palm extract'!$R$5,OFFSET('Palm extract'!$A$6:$M$38,'Palm extract'!$Q$5-2+ROW($A494),0,1,1),"")</f>
      </c>
      <c r="H503" s="13">
        <f ca="1">IF('Palm extract'!$Q$5-2+ROW($A494)&lt;'Palm extract'!$R$5,OFFSET('Palm extract'!$A$6:$M$38,'Palm extract'!$Q$5-2+ROW($A494),7,1,1),"")</f>
      </c>
      <c r="I503" s="13">
        <f ca="1">IF(OR('Palm extract'!$Q$5-2+ROW($A494)&lt;'Palm extract'!$R$5,OFFSET('Palm extract'!$A$6:$M$38,'Palm extract'!$Q$5-2+ROW($A494),8,1,1)=0),"",OFFSET('Palm extract'!$A$1:$M$38,'Palm extract'!$Q$5-2+ROW($A494),8,1,1))</f>
      </c>
      <c r="J503" s="106"/>
      <c r="K503" s="107">
        <f ca="1">IF('Palm extract'!$Q$5-2+ROW($A494)&lt;'Palm extract'!$R$5,OFFSET('Palm extract'!$A$6:$M$38,'Palm extract'!$Q$5-2+ROW($A494),5,1,1),"")</f>
      </c>
    </row>
    <row r="504" spans="7:11" ht="12">
      <c r="G504" s="17">
        <f ca="1">IF('Palm extract'!$Q$5-2+ROW($A495)&lt;'Palm extract'!$R$5,OFFSET('Palm extract'!$A$6:$M$38,'Palm extract'!$Q$5-2+ROW($A495),0,1,1),"")</f>
      </c>
      <c r="H504" s="13">
        <f ca="1">IF('Palm extract'!$Q$5-2+ROW($A495)&lt;'Palm extract'!$R$5,OFFSET('Palm extract'!$A$6:$M$38,'Palm extract'!$Q$5-2+ROW($A495),7,1,1),"")</f>
      </c>
      <c r="I504" s="13">
        <f ca="1">IF(OR('Palm extract'!$Q$5-2+ROW($A495)&lt;'Palm extract'!$R$5,OFFSET('Palm extract'!$A$6:$M$38,'Palm extract'!$Q$5-2+ROW($A495),8,1,1)=0),"",OFFSET('Palm extract'!$A$1:$M$38,'Palm extract'!$Q$5-2+ROW($A495),8,1,1))</f>
      </c>
      <c r="J504" s="106"/>
      <c r="K504" s="107">
        <f ca="1">IF('Palm extract'!$Q$5-2+ROW($A495)&lt;'Palm extract'!$R$5,OFFSET('Palm extract'!$A$6:$M$38,'Palm extract'!$Q$5-2+ROW($A495),5,1,1),"")</f>
      </c>
    </row>
    <row r="505" spans="7:11" ht="12">
      <c r="G505" s="17">
        <f ca="1">IF('Palm extract'!$Q$5-2+ROW($A496)&lt;'Palm extract'!$R$5,OFFSET('Palm extract'!$A$6:$M$38,'Palm extract'!$Q$5-2+ROW($A496),0,1,1),"")</f>
      </c>
      <c r="H505" s="13">
        <f ca="1">IF('Palm extract'!$Q$5-2+ROW($A496)&lt;'Palm extract'!$R$5,OFFSET('Palm extract'!$A$6:$M$38,'Palm extract'!$Q$5-2+ROW($A496),7,1,1),"")</f>
      </c>
      <c r="I505" s="13">
        <f ca="1">IF(OR('Palm extract'!$Q$5-2+ROW($A496)&lt;'Palm extract'!$R$5,OFFSET('Palm extract'!$A$6:$M$38,'Palm extract'!$Q$5-2+ROW($A496),8,1,1)=0),"",OFFSET('Palm extract'!$A$1:$M$38,'Palm extract'!$Q$5-2+ROW($A496),8,1,1))</f>
      </c>
      <c r="J505" s="106"/>
      <c r="K505" s="107">
        <f ca="1">IF('Palm extract'!$Q$5-2+ROW($A496)&lt;'Palm extract'!$R$5,OFFSET('Palm extract'!$A$6:$M$38,'Palm extract'!$Q$5-2+ROW($A496),5,1,1),"")</f>
      </c>
    </row>
    <row r="506" spans="7:11" ht="12">
      <c r="G506" s="17">
        <f ca="1">IF('Palm extract'!$Q$5-2+ROW($A497)&lt;'Palm extract'!$R$5,OFFSET('Palm extract'!$A$6:$M$38,'Palm extract'!$Q$5-2+ROW($A497),0,1,1),"")</f>
      </c>
      <c r="H506" s="13">
        <f ca="1">IF('Palm extract'!$Q$5-2+ROW($A497)&lt;'Palm extract'!$R$5,OFFSET('Palm extract'!$A$6:$M$38,'Palm extract'!$Q$5-2+ROW($A497),7,1,1),"")</f>
      </c>
      <c r="I506" s="13">
        <f ca="1">IF(OR('Palm extract'!$Q$5-2+ROW($A497)&lt;'Palm extract'!$R$5,OFFSET('Palm extract'!$A$6:$M$38,'Palm extract'!$Q$5-2+ROW($A497),8,1,1)=0),"",OFFSET('Palm extract'!$A$1:$M$38,'Palm extract'!$Q$5-2+ROW($A497),8,1,1))</f>
      </c>
      <c r="J506" s="106"/>
      <c r="K506" s="107">
        <f ca="1">IF('Palm extract'!$Q$5-2+ROW($A497)&lt;'Palm extract'!$R$5,OFFSET('Palm extract'!$A$6:$M$38,'Palm extract'!$Q$5-2+ROW($A497),5,1,1),"")</f>
      </c>
    </row>
    <row r="507" spans="7:11" ht="12">
      <c r="G507" s="17">
        <f ca="1">IF('Palm extract'!$Q$5-2+ROW($A498)&lt;'Palm extract'!$R$5,OFFSET('Palm extract'!$A$6:$M$38,'Palm extract'!$Q$5-2+ROW($A498),0,1,1),"")</f>
      </c>
      <c r="H507" s="13">
        <f ca="1">IF('Palm extract'!$Q$5-2+ROW($A498)&lt;'Palm extract'!$R$5,OFFSET('Palm extract'!$A$6:$M$38,'Palm extract'!$Q$5-2+ROW($A498),7,1,1),"")</f>
      </c>
      <c r="I507" s="13">
        <f ca="1">IF(OR('Palm extract'!$Q$5-2+ROW($A498)&lt;'Palm extract'!$R$5,OFFSET('Palm extract'!$A$6:$M$38,'Palm extract'!$Q$5-2+ROW($A498),8,1,1)=0),"",OFFSET('Palm extract'!$A$1:$M$38,'Palm extract'!$Q$5-2+ROW($A498),8,1,1))</f>
      </c>
      <c r="J507" s="106"/>
      <c r="K507" s="107">
        <f ca="1">IF('Palm extract'!$Q$5-2+ROW($A498)&lt;'Palm extract'!$R$5,OFFSET('Palm extract'!$A$6:$M$38,'Palm extract'!$Q$5-2+ROW($A498),5,1,1),"")</f>
      </c>
    </row>
    <row r="508" spans="7:11" ht="12">
      <c r="G508" s="17">
        <f ca="1">IF('Palm extract'!$Q$5-2+ROW($A499)&lt;'Palm extract'!$R$5,OFFSET('Palm extract'!$A$6:$M$38,'Palm extract'!$Q$5-2+ROW($A499),0,1,1),"")</f>
      </c>
      <c r="H508" s="13">
        <f ca="1">IF('Palm extract'!$Q$5-2+ROW($A499)&lt;'Palm extract'!$R$5,OFFSET('Palm extract'!$A$6:$M$38,'Palm extract'!$Q$5-2+ROW($A499),7,1,1),"")</f>
      </c>
      <c r="I508" s="13">
        <f ca="1">IF(OR('Palm extract'!$Q$5-2+ROW($A499)&lt;'Palm extract'!$R$5,OFFSET('Palm extract'!$A$6:$M$38,'Palm extract'!$Q$5-2+ROW($A499),8,1,1)=0),"",OFFSET('Palm extract'!$A$1:$M$38,'Palm extract'!$Q$5-2+ROW($A499),8,1,1))</f>
      </c>
      <c r="J508" s="106"/>
      <c r="K508" s="107">
        <f ca="1">IF('Palm extract'!$Q$5-2+ROW($A499)&lt;'Palm extract'!$R$5,OFFSET('Palm extract'!$A$6:$M$38,'Palm extract'!$Q$5-2+ROW($A499),5,1,1),"")</f>
      </c>
    </row>
    <row r="509" spans="7:11" ht="12">
      <c r="G509" s="17">
        <f ca="1">IF('Palm extract'!$Q$5-2+ROW($A500)&lt;'Palm extract'!$R$5,OFFSET('Palm extract'!$A$6:$M$38,'Palm extract'!$Q$5-2+ROW($A500),0,1,1),"")</f>
      </c>
      <c r="H509" s="13">
        <f ca="1">IF('Palm extract'!$Q$5-2+ROW($A500)&lt;'Palm extract'!$R$5,OFFSET('Palm extract'!$A$6:$M$38,'Palm extract'!$Q$5-2+ROW($A500),7,1,1),"")</f>
      </c>
      <c r="I509" s="13">
        <f ca="1">IF(OR('Palm extract'!$Q$5-2+ROW($A500)&lt;'Palm extract'!$R$5,OFFSET('Palm extract'!$A$6:$M$38,'Palm extract'!$Q$5-2+ROW($A500),8,1,1)=0),"",OFFSET('Palm extract'!$A$1:$M$38,'Palm extract'!$Q$5-2+ROW($A500),8,1,1))</f>
      </c>
      <c r="J509" s="106"/>
      <c r="K509" s="107">
        <f ca="1">IF('Palm extract'!$Q$5-2+ROW($A500)&lt;'Palm extract'!$R$5,OFFSET('Palm extract'!$A$6:$M$38,'Palm extract'!$Q$5-2+ROW($A500),5,1,1),"")</f>
      </c>
    </row>
    <row r="510" spans="7:11" ht="12">
      <c r="G510" s="17">
        <f ca="1">IF('Palm extract'!$Q$5-2+ROW($A501)&lt;'Palm extract'!$R$5,OFFSET('Palm extract'!$A$6:$M$38,'Palm extract'!$Q$5-2+ROW($A501),0,1,1),"")</f>
      </c>
      <c r="H510" s="13">
        <f ca="1">IF('Palm extract'!$Q$5-2+ROW($A501)&lt;'Palm extract'!$R$5,OFFSET('Palm extract'!$A$6:$M$38,'Palm extract'!$Q$5-2+ROW($A501),7,1,1),"")</f>
      </c>
      <c r="I510" s="13">
        <f ca="1">IF(OR('Palm extract'!$Q$5-2+ROW($A501)&lt;'Palm extract'!$R$5,OFFSET('Palm extract'!$A$6:$M$38,'Palm extract'!$Q$5-2+ROW($A501),8,1,1)=0),"",OFFSET('Palm extract'!$A$1:$M$38,'Palm extract'!$Q$5-2+ROW($A501),8,1,1))</f>
      </c>
      <c r="J510" s="106"/>
      <c r="K510" s="107">
        <f ca="1">IF('Palm extract'!$Q$5-2+ROW($A501)&lt;'Palm extract'!$R$5,OFFSET('Palm extract'!$A$6:$M$38,'Palm extract'!$Q$5-2+ROW($A501),5,1,1),"")</f>
      </c>
    </row>
    <row r="511" spans="7:11" ht="12">
      <c r="G511" s="17">
        <f ca="1">IF('Palm extract'!$Q$5-2+ROW($A502)&lt;'Palm extract'!$R$5,OFFSET('Palm extract'!$A$6:$M$38,'Palm extract'!$Q$5-2+ROW($A502),0,1,1),"")</f>
      </c>
      <c r="H511" s="13">
        <f ca="1">IF('Palm extract'!$Q$5-2+ROW($A502)&lt;'Palm extract'!$R$5,OFFSET('Palm extract'!$A$6:$M$38,'Palm extract'!$Q$5-2+ROW($A502),7,1,1),"")</f>
      </c>
      <c r="I511" s="13">
        <f ca="1">IF(OR('Palm extract'!$Q$5-2+ROW($A502)&lt;'Palm extract'!$R$5,OFFSET('Palm extract'!$A$6:$M$38,'Palm extract'!$Q$5-2+ROW($A502),8,1,1)=0),"",OFFSET('Palm extract'!$A$1:$M$38,'Palm extract'!$Q$5-2+ROW($A502),8,1,1))</f>
      </c>
      <c r="J511" s="106"/>
      <c r="K511" s="107">
        <f ca="1">IF('Palm extract'!$Q$5-2+ROW($A502)&lt;'Palm extract'!$R$5,OFFSET('Palm extract'!$A$6:$M$38,'Palm extract'!$Q$5-2+ROW($A502),5,1,1),"")</f>
      </c>
    </row>
    <row r="512" spans="7:11" ht="12">
      <c r="G512" s="17">
        <f ca="1">IF('Palm extract'!$Q$5-2+ROW($A503)&lt;'Palm extract'!$R$5,OFFSET('Palm extract'!$A$6:$M$38,'Palm extract'!$Q$5-2+ROW($A503),0,1,1),"")</f>
      </c>
      <c r="H512" s="13">
        <f ca="1">IF('Palm extract'!$Q$5-2+ROW($A503)&lt;'Palm extract'!$R$5,OFFSET('Palm extract'!$A$6:$M$38,'Palm extract'!$Q$5-2+ROW($A503),7,1,1),"")</f>
      </c>
      <c r="I512" s="13">
        <f ca="1">IF(OR('Palm extract'!$Q$5-2+ROW($A503)&lt;'Palm extract'!$R$5,OFFSET('Palm extract'!$A$6:$M$38,'Palm extract'!$Q$5-2+ROW($A503),8,1,1)=0),"",OFFSET('Palm extract'!$A$1:$M$38,'Palm extract'!$Q$5-2+ROW($A503),8,1,1))</f>
      </c>
      <c r="J512" s="106"/>
      <c r="K512" s="107">
        <f ca="1">IF('Palm extract'!$Q$5-2+ROW($A503)&lt;'Palm extract'!$R$5,OFFSET('Palm extract'!$A$6:$M$38,'Palm extract'!$Q$5-2+ROW($A503),5,1,1),"")</f>
      </c>
    </row>
    <row r="513" spans="7:11" ht="12">
      <c r="G513" s="17">
        <f ca="1">IF('Palm extract'!$Q$5-2+ROW($A504)&lt;'Palm extract'!$R$5,OFFSET('Palm extract'!$A$6:$M$38,'Palm extract'!$Q$5-2+ROW($A504),0,1,1),"")</f>
      </c>
      <c r="H513" s="13">
        <f ca="1">IF('Palm extract'!$Q$5-2+ROW($A504)&lt;'Palm extract'!$R$5,OFFSET('Palm extract'!$A$6:$M$38,'Palm extract'!$Q$5-2+ROW($A504),7,1,1),"")</f>
      </c>
      <c r="I513" s="13">
        <f ca="1">IF(OR('Palm extract'!$Q$5-2+ROW($A504)&lt;'Palm extract'!$R$5,OFFSET('Palm extract'!$A$6:$M$38,'Palm extract'!$Q$5-2+ROW($A504),8,1,1)=0),"",OFFSET('Palm extract'!$A$1:$M$38,'Palm extract'!$Q$5-2+ROW($A504),8,1,1))</f>
      </c>
      <c r="J513" s="106"/>
      <c r="K513" s="107">
        <f ca="1">IF('Palm extract'!$Q$5-2+ROW($A504)&lt;'Palm extract'!$R$5,OFFSET('Palm extract'!$A$6:$M$38,'Palm extract'!$Q$5-2+ROW($A504),5,1,1),"")</f>
      </c>
    </row>
    <row r="514" spans="7:11" ht="12">
      <c r="G514" s="17">
        <f ca="1">IF('Palm extract'!$Q$5-2+ROW($A505)&lt;'Palm extract'!$R$5,OFFSET('Palm extract'!$A$6:$M$38,'Palm extract'!$Q$5-2+ROW($A505),0,1,1),"")</f>
      </c>
      <c r="H514" s="13">
        <f ca="1">IF('Palm extract'!$Q$5-2+ROW($A505)&lt;'Palm extract'!$R$5,OFFSET('Palm extract'!$A$6:$M$38,'Palm extract'!$Q$5-2+ROW($A505),7,1,1),"")</f>
      </c>
      <c r="I514" s="13">
        <f ca="1">IF(OR('Palm extract'!$Q$5-2+ROW($A505)&lt;'Palm extract'!$R$5,OFFSET('Palm extract'!$A$6:$M$38,'Palm extract'!$Q$5-2+ROW($A505),8,1,1)=0),"",OFFSET('Palm extract'!$A$1:$M$38,'Palm extract'!$Q$5-2+ROW($A505),8,1,1))</f>
      </c>
      <c r="J514" s="106"/>
      <c r="K514" s="107">
        <f ca="1">IF('Palm extract'!$Q$5-2+ROW($A505)&lt;'Palm extract'!$R$5,OFFSET('Palm extract'!$A$6:$M$38,'Palm extract'!$Q$5-2+ROW($A505),5,1,1),"")</f>
      </c>
    </row>
    <row r="515" spans="7:11" ht="12">
      <c r="G515" s="17">
        <f ca="1">IF('Palm extract'!$Q$5-2+ROW($A506)&lt;'Palm extract'!$R$5,OFFSET('Palm extract'!$A$6:$M$38,'Palm extract'!$Q$5-2+ROW($A506),0,1,1),"")</f>
      </c>
      <c r="H515" s="13">
        <f ca="1">IF('Palm extract'!$Q$5-2+ROW($A506)&lt;'Palm extract'!$R$5,OFFSET('Palm extract'!$A$6:$M$38,'Palm extract'!$Q$5-2+ROW($A506),7,1,1),"")</f>
      </c>
      <c r="I515" s="13">
        <f ca="1">IF(OR('Palm extract'!$Q$5-2+ROW($A506)&lt;'Palm extract'!$R$5,OFFSET('Palm extract'!$A$6:$M$38,'Palm extract'!$Q$5-2+ROW($A506),8,1,1)=0),"",OFFSET('Palm extract'!$A$1:$M$38,'Palm extract'!$Q$5-2+ROW($A506),8,1,1))</f>
      </c>
      <c r="J515" s="106"/>
      <c r="K515" s="107">
        <f ca="1">IF('Palm extract'!$Q$5-2+ROW($A506)&lt;'Palm extract'!$R$5,OFFSET('Palm extract'!$A$6:$M$38,'Palm extract'!$Q$5-2+ROW($A506),5,1,1),"")</f>
      </c>
    </row>
    <row r="516" spans="7:11" ht="12">
      <c r="G516" s="17">
        <f ca="1">IF('Palm extract'!$Q$5-2+ROW($A507)&lt;'Palm extract'!$R$5,OFFSET('Palm extract'!$A$6:$M$38,'Palm extract'!$Q$5-2+ROW($A507),0,1,1),"")</f>
      </c>
      <c r="H516" s="13">
        <f ca="1">IF('Palm extract'!$Q$5-2+ROW($A507)&lt;'Palm extract'!$R$5,OFFSET('Palm extract'!$A$6:$M$38,'Palm extract'!$Q$5-2+ROW($A507),7,1,1),"")</f>
      </c>
      <c r="I516" s="13">
        <f ca="1">IF(OR('Palm extract'!$Q$5-2+ROW($A507)&lt;'Palm extract'!$R$5,OFFSET('Palm extract'!$A$6:$M$38,'Palm extract'!$Q$5-2+ROW($A507),8,1,1)=0),"",OFFSET('Palm extract'!$A$1:$M$38,'Palm extract'!$Q$5-2+ROW($A507),8,1,1))</f>
      </c>
      <c r="J516" s="106"/>
      <c r="K516" s="107">
        <f ca="1">IF('Palm extract'!$Q$5-2+ROW($A507)&lt;'Palm extract'!$R$5,OFFSET('Palm extract'!$A$6:$M$38,'Palm extract'!$Q$5-2+ROW($A507),5,1,1),"")</f>
      </c>
    </row>
    <row r="517" spans="7:11" ht="12">
      <c r="G517" s="17">
        <f ca="1">IF('Palm extract'!$Q$5-2+ROW($A508)&lt;'Palm extract'!$R$5,OFFSET('Palm extract'!$A$6:$M$38,'Palm extract'!$Q$5-2+ROW($A508),0,1,1),"")</f>
      </c>
      <c r="H517" s="13">
        <f ca="1">IF('Palm extract'!$Q$5-2+ROW($A508)&lt;'Palm extract'!$R$5,OFFSET('Palm extract'!$A$6:$M$38,'Palm extract'!$Q$5-2+ROW($A508),7,1,1),"")</f>
      </c>
      <c r="I517" s="13">
        <f ca="1">IF(OR('Palm extract'!$Q$5-2+ROW($A508)&lt;'Palm extract'!$R$5,OFFSET('Palm extract'!$A$6:$M$38,'Palm extract'!$Q$5-2+ROW($A508),8,1,1)=0),"",OFFSET('Palm extract'!$A$1:$M$38,'Palm extract'!$Q$5-2+ROW($A508),8,1,1))</f>
      </c>
      <c r="J517" s="106"/>
      <c r="K517" s="107">
        <f ca="1">IF('Palm extract'!$Q$5-2+ROW($A508)&lt;'Palm extract'!$R$5,OFFSET('Palm extract'!$A$6:$M$38,'Palm extract'!$Q$5-2+ROW($A508),5,1,1),"")</f>
      </c>
    </row>
    <row r="518" spans="7:11" ht="12">
      <c r="G518" s="17">
        <f ca="1">IF('Palm extract'!$Q$5-2+ROW($A509)&lt;'Palm extract'!$R$5,OFFSET('Palm extract'!$A$6:$M$38,'Palm extract'!$Q$5-2+ROW($A509),0,1,1),"")</f>
      </c>
      <c r="H518" s="13">
        <f ca="1">IF('Palm extract'!$Q$5-2+ROW($A509)&lt;'Palm extract'!$R$5,OFFSET('Palm extract'!$A$6:$M$38,'Palm extract'!$Q$5-2+ROW($A509),7,1,1),"")</f>
      </c>
      <c r="I518" s="13">
        <f ca="1">IF(OR('Palm extract'!$Q$5-2+ROW($A509)&lt;'Palm extract'!$R$5,OFFSET('Palm extract'!$A$6:$M$38,'Palm extract'!$Q$5-2+ROW($A509),8,1,1)=0),"",OFFSET('Palm extract'!$A$1:$M$38,'Palm extract'!$Q$5-2+ROW($A509),8,1,1))</f>
      </c>
      <c r="J518" s="106"/>
      <c r="K518" s="107">
        <f ca="1">IF('Palm extract'!$Q$5-2+ROW($A509)&lt;'Palm extract'!$R$5,OFFSET('Palm extract'!$A$6:$M$38,'Palm extract'!$Q$5-2+ROW($A509),5,1,1),"")</f>
      </c>
    </row>
    <row r="519" spans="7:11" ht="12">
      <c r="G519" s="17">
        <f ca="1">IF('Palm extract'!$Q$5-2+ROW($A510)&lt;'Palm extract'!$R$5,OFFSET('Palm extract'!$A$6:$M$38,'Palm extract'!$Q$5-2+ROW($A510),0,1,1),"")</f>
      </c>
      <c r="H519" s="13">
        <f ca="1">IF('Palm extract'!$Q$5-2+ROW($A510)&lt;'Palm extract'!$R$5,OFFSET('Palm extract'!$A$6:$M$38,'Palm extract'!$Q$5-2+ROW($A510),7,1,1),"")</f>
      </c>
      <c r="I519" s="13">
        <f ca="1">IF(OR('Palm extract'!$Q$5-2+ROW($A510)&lt;'Palm extract'!$R$5,OFFSET('Palm extract'!$A$6:$M$38,'Palm extract'!$Q$5-2+ROW($A510),8,1,1)=0),"",OFFSET('Palm extract'!$A$1:$M$38,'Palm extract'!$Q$5-2+ROW($A510),8,1,1))</f>
      </c>
      <c r="J519" s="106"/>
      <c r="K519" s="107">
        <f ca="1">IF('Palm extract'!$Q$5-2+ROW($A510)&lt;'Palm extract'!$R$5,OFFSET('Palm extract'!$A$6:$M$38,'Palm extract'!$Q$5-2+ROW($A510),5,1,1),"")</f>
      </c>
    </row>
    <row r="520" spans="7:11" ht="12">
      <c r="G520" s="17">
        <f ca="1">IF('Palm extract'!$Q$5-2+ROW($A511)&lt;'Palm extract'!$R$5,OFFSET('Palm extract'!$A$6:$M$38,'Palm extract'!$Q$5-2+ROW($A511),0,1,1),"")</f>
      </c>
      <c r="H520" s="13">
        <f ca="1">IF('Palm extract'!$Q$5-2+ROW($A511)&lt;'Palm extract'!$R$5,OFFSET('Palm extract'!$A$6:$M$38,'Palm extract'!$Q$5-2+ROW($A511),7,1,1),"")</f>
      </c>
      <c r="I520" s="13">
        <f ca="1">IF(OR('Palm extract'!$Q$5-2+ROW($A511)&lt;'Palm extract'!$R$5,OFFSET('Palm extract'!$A$6:$M$38,'Palm extract'!$Q$5-2+ROW($A511),8,1,1)=0),"",OFFSET('Palm extract'!$A$1:$M$38,'Palm extract'!$Q$5-2+ROW($A511),8,1,1))</f>
      </c>
      <c r="J520" s="106"/>
      <c r="K520" s="107">
        <f ca="1">IF('Palm extract'!$Q$5-2+ROW($A511)&lt;'Palm extract'!$R$5,OFFSET('Palm extract'!$A$6:$M$38,'Palm extract'!$Q$5-2+ROW($A511),5,1,1),"")</f>
      </c>
    </row>
    <row r="521" spans="7:11" ht="12">
      <c r="G521" s="17">
        <f ca="1">IF('Palm extract'!$Q$5-2+ROW($A512)&lt;'Palm extract'!$R$5,OFFSET('Palm extract'!$A$6:$M$38,'Palm extract'!$Q$5-2+ROW($A512),0,1,1),"")</f>
      </c>
      <c r="H521" s="13">
        <f ca="1">IF('Palm extract'!$Q$5-2+ROW($A512)&lt;'Palm extract'!$R$5,OFFSET('Palm extract'!$A$6:$M$38,'Palm extract'!$Q$5-2+ROW($A512),7,1,1),"")</f>
      </c>
      <c r="I521" s="13">
        <f ca="1">IF(OR('Palm extract'!$Q$5-2+ROW($A512)&lt;'Palm extract'!$R$5,OFFSET('Palm extract'!$A$6:$M$38,'Palm extract'!$Q$5-2+ROW($A512),8,1,1)=0),"",OFFSET('Palm extract'!$A$1:$M$38,'Palm extract'!$Q$5-2+ROW($A512),8,1,1))</f>
      </c>
      <c r="J521" s="106"/>
      <c r="K521" s="107">
        <f ca="1">IF('Palm extract'!$Q$5-2+ROW($A512)&lt;'Palm extract'!$R$5,OFFSET('Palm extract'!$A$6:$M$38,'Palm extract'!$Q$5-2+ROW($A512),5,1,1),"")</f>
      </c>
    </row>
    <row r="522" spans="7:11" ht="12">
      <c r="G522" s="17">
        <f ca="1">IF('Palm extract'!$Q$5-2+ROW($A513)&lt;'Palm extract'!$R$5,OFFSET('Palm extract'!$A$6:$M$38,'Palm extract'!$Q$5-2+ROW($A513),0,1,1),"")</f>
      </c>
      <c r="H522" s="13">
        <f ca="1">IF('Palm extract'!$Q$5-2+ROW($A513)&lt;'Palm extract'!$R$5,OFFSET('Palm extract'!$A$6:$M$38,'Palm extract'!$Q$5-2+ROW($A513),7,1,1),"")</f>
      </c>
      <c r="I522" s="13">
        <f ca="1">IF(OR('Palm extract'!$Q$5-2+ROW($A513)&lt;'Palm extract'!$R$5,OFFSET('Palm extract'!$A$6:$M$38,'Palm extract'!$Q$5-2+ROW($A513),8,1,1)=0),"",OFFSET('Palm extract'!$A$1:$M$38,'Palm extract'!$Q$5-2+ROW($A513),8,1,1))</f>
      </c>
      <c r="J522" s="106"/>
      <c r="K522" s="107">
        <f ca="1">IF('Palm extract'!$Q$5-2+ROW($A513)&lt;'Palm extract'!$R$5,OFFSET('Palm extract'!$A$6:$M$38,'Palm extract'!$Q$5-2+ROW($A513),5,1,1),"")</f>
      </c>
    </row>
    <row r="523" spans="7:11" ht="12">
      <c r="G523" s="17">
        <f ca="1">IF('Palm extract'!$Q$5-2+ROW($A514)&lt;'Palm extract'!$R$5,OFFSET('Palm extract'!$A$6:$M$38,'Palm extract'!$Q$5-2+ROW($A514),0,1,1),"")</f>
      </c>
      <c r="H523" s="13">
        <f ca="1">IF('Palm extract'!$Q$5-2+ROW($A514)&lt;'Palm extract'!$R$5,OFFSET('Palm extract'!$A$6:$M$38,'Palm extract'!$Q$5-2+ROW($A514),7,1,1),"")</f>
      </c>
      <c r="I523" s="13">
        <f ca="1">IF(OR('Palm extract'!$Q$5-2+ROW($A514)&lt;'Palm extract'!$R$5,OFFSET('Palm extract'!$A$6:$M$38,'Palm extract'!$Q$5-2+ROW($A514),8,1,1)=0),"",OFFSET('Palm extract'!$A$1:$M$38,'Palm extract'!$Q$5-2+ROW($A514),8,1,1))</f>
      </c>
      <c r="J523" s="106"/>
      <c r="K523" s="107">
        <f ca="1">IF('Palm extract'!$Q$5-2+ROW($A514)&lt;'Palm extract'!$R$5,OFFSET('Palm extract'!$A$6:$M$38,'Palm extract'!$Q$5-2+ROW($A514),5,1,1),"")</f>
      </c>
    </row>
    <row r="524" spans="7:11" ht="12">
      <c r="G524" s="17">
        <f ca="1">IF('Palm extract'!$Q$5-2+ROW($A515)&lt;'Palm extract'!$R$5,OFFSET('Palm extract'!$A$6:$M$38,'Palm extract'!$Q$5-2+ROW($A515),0,1,1),"")</f>
      </c>
      <c r="H524" s="13">
        <f ca="1">IF('Palm extract'!$Q$5-2+ROW($A515)&lt;'Palm extract'!$R$5,OFFSET('Palm extract'!$A$6:$M$38,'Palm extract'!$Q$5-2+ROW($A515),7,1,1),"")</f>
      </c>
      <c r="I524" s="13">
        <f ca="1">IF(OR('Palm extract'!$Q$5-2+ROW($A515)&lt;'Palm extract'!$R$5,OFFSET('Palm extract'!$A$6:$M$38,'Palm extract'!$Q$5-2+ROW($A515),8,1,1)=0),"",OFFSET('Palm extract'!$A$1:$M$38,'Palm extract'!$Q$5-2+ROW($A515),8,1,1))</f>
      </c>
      <c r="J524" s="106"/>
      <c r="K524" s="107">
        <f ca="1">IF('Palm extract'!$Q$5-2+ROW($A515)&lt;'Palm extract'!$R$5,OFFSET('Palm extract'!$A$6:$M$38,'Palm extract'!$Q$5-2+ROW($A515),5,1,1),"")</f>
      </c>
    </row>
    <row r="525" spans="7:11" ht="12">
      <c r="G525" s="17">
        <f ca="1">IF('Palm extract'!$Q$5-2+ROW($A516)&lt;'Palm extract'!$R$5,OFFSET('Palm extract'!$A$6:$M$38,'Palm extract'!$Q$5-2+ROW($A516),0,1,1),"")</f>
      </c>
      <c r="H525" s="13">
        <f ca="1">IF('Palm extract'!$Q$5-2+ROW($A516)&lt;'Palm extract'!$R$5,OFFSET('Palm extract'!$A$6:$M$38,'Palm extract'!$Q$5-2+ROW($A516),7,1,1),"")</f>
      </c>
      <c r="I525" s="13">
        <f ca="1">IF(OR('Palm extract'!$Q$5-2+ROW($A516)&lt;'Palm extract'!$R$5,OFFSET('Palm extract'!$A$6:$M$38,'Palm extract'!$Q$5-2+ROW($A516),8,1,1)=0),"",OFFSET('Palm extract'!$A$1:$M$38,'Palm extract'!$Q$5-2+ROW($A516),8,1,1))</f>
      </c>
      <c r="J525" s="106"/>
      <c r="K525" s="107">
        <f ca="1">IF('Palm extract'!$Q$5-2+ROW($A516)&lt;'Palm extract'!$R$5,OFFSET('Palm extract'!$A$6:$M$38,'Palm extract'!$Q$5-2+ROW($A516),5,1,1),"")</f>
      </c>
    </row>
    <row r="526" spans="7:11" ht="12">
      <c r="G526" s="17">
        <f ca="1">IF('Palm extract'!$Q$5-2+ROW($A517)&lt;'Palm extract'!$R$5,OFFSET('Palm extract'!$A$6:$M$38,'Palm extract'!$Q$5-2+ROW($A517),0,1,1),"")</f>
      </c>
      <c r="H526" s="13">
        <f ca="1">IF('Palm extract'!$Q$5-2+ROW($A517)&lt;'Palm extract'!$R$5,OFFSET('Palm extract'!$A$6:$M$38,'Palm extract'!$Q$5-2+ROW($A517),7,1,1),"")</f>
      </c>
      <c r="I526" s="13">
        <f ca="1">IF(OR('Palm extract'!$Q$5-2+ROW($A517)&lt;'Palm extract'!$R$5,OFFSET('Palm extract'!$A$6:$M$38,'Palm extract'!$Q$5-2+ROW($A517),8,1,1)=0),"",OFFSET('Palm extract'!$A$1:$M$38,'Palm extract'!$Q$5-2+ROW($A517),8,1,1))</f>
      </c>
      <c r="J526" s="106"/>
      <c r="K526" s="107">
        <f ca="1">IF('Palm extract'!$Q$5-2+ROW($A517)&lt;'Palm extract'!$R$5,OFFSET('Palm extract'!$A$6:$M$38,'Palm extract'!$Q$5-2+ROW($A517),5,1,1),"")</f>
      </c>
    </row>
    <row r="527" spans="7:11" ht="12">
      <c r="G527" s="17">
        <f ca="1">IF('Palm extract'!$Q$5-2+ROW($A518)&lt;'Palm extract'!$R$5,OFFSET('Palm extract'!$A$6:$M$38,'Palm extract'!$Q$5-2+ROW($A518),0,1,1),"")</f>
      </c>
      <c r="H527" s="13">
        <f ca="1">IF('Palm extract'!$Q$5-2+ROW($A518)&lt;'Palm extract'!$R$5,OFFSET('Palm extract'!$A$6:$M$38,'Palm extract'!$Q$5-2+ROW($A518),7,1,1),"")</f>
      </c>
      <c r="I527" s="13">
        <f ca="1">IF(OR('Palm extract'!$Q$5-2+ROW($A518)&lt;'Palm extract'!$R$5,OFFSET('Palm extract'!$A$6:$M$38,'Palm extract'!$Q$5-2+ROW($A518),8,1,1)=0),"",OFFSET('Palm extract'!$A$1:$M$38,'Palm extract'!$Q$5-2+ROW($A518),8,1,1))</f>
      </c>
      <c r="J527" s="106"/>
      <c r="K527" s="107">
        <f ca="1">IF('Palm extract'!$Q$5-2+ROW($A518)&lt;'Palm extract'!$R$5,OFFSET('Palm extract'!$A$6:$M$38,'Palm extract'!$Q$5-2+ROW($A518),5,1,1),"")</f>
      </c>
    </row>
    <row r="528" spans="7:11" ht="12">
      <c r="G528" s="17">
        <f ca="1">IF('Palm extract'!$Q$5-2+ROW($A519)&lt;'Palm extract'!$R$5,OFFSET('Palm extract'!$A$6:$M$38,'Palm extract'!$Q$5-2+ROW($A519),0,1,1),"")</f>
      </c>
      <c r="H528" s="13">
        <f ca="1">IF('Palm extract'!$Q$5-2+ROW($A519)&lt;'Palm extract'!$R$5,OFFSET('Palm extract'!$A$6:$M$38,'Palm extract'!$Q$5-2+ROW($A519),7,1,1),"")</f>
      </c>
      <c r="I528" s="13">
        <f ca="1">IF(OR('Palm extract'!$Q$5-2+ROW($A519)&lt;'Palm extract'!$R$5,OFFSET('Palm extract'!$A$6:$M$38,'Palm extract'!$Q$5-2+ROW($A519),8,1,1)=0),"",OFFSET('Palm extract'!$A$1:$M$38,'Palm extract'!$Q$5-2+ROW($A519),8,1,1))</f>
      </c>
      <c r="J528" s="106"/>
      <c r="K528" s="107">
        <f ca="1">IF('Palm extract'!$Q$5-2+ROW($A519)&lt;'Palm extract'!$R$5,OFFSET('Palm extract'!$A$6:$M$38,'Palm extract'!$Q$5-2+ROW($A519),5,1,1),"")</f>
      </c>
    </row>
    <row r="529" spans="7:11" ht="12">
      <c r="G529" s="17">
        <f ca="1">IF('Palm extract'!$Q$5-2+ROW($A520)&lt;'Palm extract'!$R$5,OFFSET('Palm extract'!$A$6:$M$38,'Palm extract'!$Q$5-2+ROW($A520),0,1,1),"")</f>
      </c>
      <c r="H529" s="13">
        <f ca="1">IF('Palm extract'!$Q$5-2+ROW($A520)&lt;'Palm extract'!$R$5,OFFSET('Palm extract'!$A$6:$M$38,'Palm extract'!$Q$5-2+ROW($A520),7,1,1),"")</f>
      </c>
      <c r="I529" s="13">
        <f ca="1">IF(OR('Palm extract'!$Q$5-2+ROW($A520)&lt;'Palm extract'!$R$5,OFFSET('Palm extract'!$A$6:$M$38,'Palm extract'!$Q$5-2+ROW($A520),8,1,1)=0),"",OFFSET('Palm extract'!$A$1:$M$38,'Palm extract'!$Q$5-2+ROW($A520),8,1,1))</f>
      </c>
      <c r="J529" s="106"/>
      <c r="K529" s="107">
        <f ca="1">IF('Palm extract'!$Q$5-2+ROW($A520)&lt;'Palm extract'!$R$5,OFFSET('Palm extract'!$A$6:$M$38,'Palm extract'!$Q$5-2+ROW($A520),5,1,1),"")</f>
      </c>
    </row>
    <row r="530" spans="7:11" ht="12">
      <c r="G530" s="17">
        <f ca="1">IF('Palm extract'!$Q$5-2+ROW($A521)&lt;'Palm extract'!$R$5,OFFSET('Palm extract'!$A$6:$M$38,'Palm extract'!$Q$5-2+ROW($A521),0,1,1),"")</f>
      </c>
      <c r="H530" s="13">
        <f ca="1">IF('Palm extract'!$Q$5-2+ROW($A521)&lt;'Palm extract'!$R$5,OFFSET('Palm extract'!$A$6:$M$38,'Palm extract'!$Q$5-2+ROW($A521),7,1,1),"")</f>
      </c>
      <c r="I530" s="13">
        <f ca="1">IF(OR('Palm extract'!$Q$5-2+ROW($A521)&lt;'Palm extract'!$R$5,OFFSET('Palm extract'!$A$6:$M$38,'Palm extract'!$Q$5-2+ROW($A521),8,1,1)=0),"",OFFSET('Palm extract'!$A$1:$M$38,'Palm extract'!$Q$5-2+ROW($A521),8,1,1))</f>
      </c>
      <c r="J530" s="106"/>
      <c r="K530" s="107">
        <f ca="1">IF('Palm extract'!$Q$5-2+ROW($A521)&lt;'Palm extract'!$R$5,OFFSET('Palm extract'!$A$6:$M$38,'Palm extract'!$Q$5-2+ROW($A521),5,1,1),"")</f>
      </c>
    </row>
    <row r="531" spans="7:11" ht="12">
      <c r="G531" s="17">
        <f ca="1">IF('Palm extract'!$Q$5-2+ROW($A522)&lt;'Palm extract'!$R$5,OFFSET('Palm extract'!$A$6:$M$38,'Palm extract'!$Q$5-2+ROW($A522),0,1,1),"")</f>
      </c>
      <c r="H531" s="13">
        <f ca="1">IF('Palm extract'!$Q$5-2+ROW($A522)&lt;'Palm extract'!$R$5,OFFSET('Palm extract'!$A$6:$M$38,'Palm extract'!$Q$5-2+ROW($A522),7,1,1),"")</f>
      </c>
      <c r="I531" s="13">
        <f ca="1">IF(OR('Palm extract'!$Q$5-2+ROW($A522)&lt;'Palm extract'!$R$5,OFFSET('Palm extract'!$A$6:$M$38,'Palm extract'!$Q$5-2+ROW($A522),8,1,1)=0),"",OFFSET('Palm extract'!$A$1:$M$38,'Palm extract'!$Q$5-2+ROW($A522),8,1,1))</f>
      </c>
      <c r="J531" s="106"/>
      <c r="K531" s="107">
        <f ca="1">IF('Palm extract'!$Q$5-2+ROW($A522)&lt;'Palm extract'!$R$5,OFFSET('Palm extract'!$A$6:$M$38,'Palm extract'!$Q$5-2+ROW($A522),5,1,1),"")</f>
      </c>
    </row>
    <row r="532" spans="7:11" ht="12">
      <c r="G532" s="17">
        <f ca="1">IF('Palm extract'!$Q$5-2+ROW($A523)&lt;'Palm extract'!$R$5,OFFSET('Palm extract'!$A$6:$M$38,'Palm extract'!$Q$5-2+ROW($A523),0,1,1),"")</f>
      </c>
      <c r="H532" s="13">
        <f ca="1">IF('Palm extract'!$Q$5-2+ROW($A523)&lt;'Palm extract'!$R$5,OFFSET('Palm extract'!$A$6:$M$38,'Palm extract'!$Q$5-2+ROW($A523),7,1,1),"")</f>
      </c>
      <c r="I532" s="13">
        <f ca="1">IF(OR('Palm extract'!$Q$5-2+ROW($A523)&lt;'Palm extract'!$R$5,OFFSET('Palm extract'!$A$6:$M$38,'Palm extract'!$Q$5-2+ROW($A523),8,1,1)=0),"",OFFSET('Palm extract'!$A$1:$M$38,'Palm extract'!$Q$5-2+ROW($A523),8,1,1))</f>
      </c>
      <c r="J532" s="106"/>
      <c r="K532" s="107">
        <f ca="1">IF('Palm extract'!$Q$5-2+ROW($A523)&lt;'Palm extract'!$R$5,OFFSET('Palm extract'!$A$6:$M$38,'Palm extract'!$Q$5-2+ROW($A523),5,1,1),"")</f>
      </c>
    </row>
    <row r="533" spans="7:11" ht="12">
      <c r="G533" s="17">
        <f ca="1">IF('Palm extract'!$Q$5-2+ROW($A524)&lt;'Palm extract'!$R$5,OFFSET('Palm extract'!$A$6:$M$38,'Palm extract'!$Q$5-2+ROW($A524),0,1,1),"")</f>
      </c>
      <c r="H533" s="13">
        <f ca="1">IF('Palm extract'!$Q$5-2+ROW($A524)&lt;'Palm extract'!$R$5,OFFSET('Palm extract'!$A$6:$M$38,'Palm extract'!$Q$5-2+ROW($A524),7,1,1),"")</f>
      </c>
      <c r="I533" s="13">
        <f ca="1">IF(OR('Palm extract'!$Q$5-2+ROW($A524)&lt;'Palm extract'!$R$5,OFFSET('Palm extract'!$A$6:$M$38,'Palm extract'!$Q$5-2+ROW($A524),8,1,1)=0),"",OFFSET('Palm extract'!$A$1:$M$38,'Palm extract'!$Q$5-2+ROW($A524),8,1,1))</f>
      </c>
      <c r="J533" s="106"/>
      <c r="K533" s="107">
        <f ca="1">IF('Palm extract'!$Q$5-2+ROW($A524)&lt;'Palm extract'!$R$5,OFFSET('Palm extract'!$A$6:$M$38,'Palm extract'!$Q$5-2+ROW($A524),5,1,1),"")</f>
      </c>
    </row>
    <row r="534" spans="7:11" ht="12">
      <c r="G534" s="17">
        <f ca="1">IF('Palm extract'!$Q$5-2+ROW($A525)&lt;'Palm extract'!$R$5,OFFSET('Palm extract'!$A$6:$M$38,'Palm extract'!$Q$5-2+ROW($A525),0,1,1),"")</f>
      </c>
      <c r="H534" s="13">
        <f ca="1">IF('Palm extract'!$Q$5-2+ROW($A525)&lt;'Palm extract'!$R$5,OFFSET('Palm extract'!$A$6:$M$38,'Palm extract'!$Q$5-2+ROW($A525),7,1,1),"")</f>
      </c>
      <c r="I534" s="13">
        <f ca="1">IF(OR('Palm extract'!$Q$5-2+ROW($A525)&lt;'Palm extract'!$R$5,OFFSET('Palm extract'!$A$6:$M$38,'Palm extract'!$Q$5-2+ROW($A525),8,1,1)=0),"",OFFSET('Palm extract'!$A$1:$M$38,'Palm extract'!$Q$5-2+ROW($A525),8,1,1))</f>
      </c>
      <c r="J534" s="106"/>
      <c r="K534" s="107">
        <f ca="1">IF('Palm extract'!$Q$5-2+ROW($A525)&lt;'Palm extract'!$R$5,OFFSET('Palm extract'!$A$6:$M$38,'Palm extract'!$Q$5-2+ROW($A525),5,1,1),"")</f>
      </c>
    </row>
    <row r="535" spans="7:11" ht="12">
      <c r="G535" s="17">
        <f ca="1">IF('Palm extract'!$Q$5-2+ROW($A526)&lt;'Palm extract'!$R$5,OFFSET('Palm extract'!$A$6:$M$38,'Palm extract'!$Q$5-2+ROW($A526),0,1,1),"")</f>
      </c>
      <c r="H535" s="13">
        <f ca="1">IF('Palm extract'!$Q$5-2+ROW($A526)&lt;'Palm extract'!$R$5,OFFSET('Palm extract'!$A$6:$M$38,'Palm extract'!$Q$5-2+ROW($A526),7,1,1),"")</f>
      </c>
      <c r="I535" s="13">
        <f ca="1">IF(OR('Palm extract'!$Q$5-2+ROW($A526)&lt;'Palm extract'!$R$5,OFFSET('Palm extract'!$A$6:$M$38,'Palm extract'!$Q$5-2+ROW($A526),8,1,1)=0),"",OFFSET('Palm extract'!$A$1:$M$38,'Palm extract'!$Q$5-2+ROW($A526),8,1,1))</f>
      </c>
      <c r="J535" s="106"/>
      <c r="K535" s="107">
        <f ca="1">IF('Palm extract'!$Q$5-2+ROW($A526)&lt;'Palm extract'!$R$5,OFFSET('Palm extract'!$A$6:$M$38,'Palm extract'!$Q$5-2+ROW($A526),5,1,1),"")</f>
      </c>
    </row>
    <row r="536" spans="7:11" ht="12">
      <c r="G536" s="17">
        <f ca="1">IF('Palm extract'!$Q$5-2+ROW($A527)&lt;'Palm extract'!$R$5,OFFSET('Palm extract'!$A$6:$M$38,'Palm extract'!$Q$5-2+ROW($A527),0,1,1),"")</f>
      </c>
      <c r="H536" s="13">
        <f ca="1">IF('Palm extract'!$Q$5-2+ROW($A527)&lt;'Palm extract'!$R$5,OFFSET('Palm extract'!$A$6:$M$38,'Palm extract'!$Q$5-2+ROW($A527),7,1,1),"")</f>
      </c>
      <c r="I536" s="13">
        <f ca="1">IF(OR('Palm extract'!$Q$5-2+ROW($A527)&lt;'Palm extract'!$R$5,OFFSET('Palm extract'!$A$6:$M$38,'Palm extract'!$Q$5-2+ROW($A527),8,1,1)=0),"",OFFSET('Palm extract'!$A$1:$M$38,'Palm extract'!$Q$5-2+ROW($A527),8,1,1))</f>
      </c>
      <c r="J536" s="106"/>
      <c r="K536" s="107">
        <f ca="1">IF('Palm extract'!$Q$5-2+ROW($A527)&lt;'Palm extract'!$R$5,OFFSET('Palm extract'!$A$6:$M$38,'Palm extract'!$Q$5-2+ROW($A527),5,1,1),"")</f>
      </c>
    </row>
    <row r="537" spans="7:11" ht="12">
      <c r="G537" s="17">
        <f ca="1">IF('Palm extract'!$Q$5-2+ROW($A528)&lt;'Palm extract'!$R$5,OFFSET('Palm extract'!$A$6:$M$38,'Palm extract'!$Q$5-2+ROW($A528),0,1,1),"")</f>
      </c>
      <c r="H537" s="13">
        <f ca="1">IF('Palm extract'!$Q$5-2+ROW($A528)&lt;'Palm extract'!$R$5,OFFSET('Palm extract'!$A$6:$M$38,'Palm extract'!$Q$5-2+ROW($A528),7,1,1),"")</f>
      </c>
      <c r="I537" s="13">
        <f ca="1">IF(OR('Palm extract'!$Q$5-2+ROW($A528)&lt;'Palm extract'!$R$5,OFFSET('Palm extract'!$A$6:$M$38,'Palm extract'!$Q$5-2+ROW($A528),8,1,1)=0),"",OFFSET('Palm extract'!$A$1:$M$38,'Palm extract'!$Q$5-2+ROW($A528),8,1,1))</f>
      </c>
      <c r="J537" s="106"/>
      <c r="K537" s="107">
        <f ca="1">IF('Palm extract'!$Q$5-2+ROW($A528)&lt;'Palm extract'!$R$5,OFFSET('Palm extract'!$A$6:$M$38,'Palm extract'!$Q$5-2+ROW($A528),5,1,1),"")</f>
      </c>
    </row>
    <row r="538" spans="7:11" ht="12">
      <c r="G538" s="17">
        <f ca="1">IF('Palm extract'!$Q$5-2+ROW($A529)&lt;'Palm extract'!$R$5,OFFSET('Palm extract'!$A$6:$M$38,'Palm extract'!$Q$5-2+ROW($A529),0,1,1),"")</f>
      </c>
      <c r="H538" s="13">
        <f ca="1">IF('Palm extract'!$Q$5-2+ROW($A529)&lt;'Palm extract'!$R$5,OFFSET('Palm extract'!$A$6:$M$38,'Palm extract'!$Q$5-2+ROW($A529),7,1,1),"")</f>
      </c>
      <c r="I538" s="13">
        <f ca="1">IF(OR('Palm extract'!$Q$5-2+ROW($A529)&lt;'Palm extract'!$R$5,OFFSET('Palm extract'!$A$6:$M$38,'Palm extract'!$Q$5-2+ROW($A529),8,1,1)=0),"",OFFSET('Palm extract'!$A$1:$M$38,'Palm extract'!$Q$5-2+ROW($A529),8,1,1))</f>
      </c>
      <c r="J538" s="106"/>
      <c r="K538" s="107">
        <f ca="1">IF('Palm extract'!$Q$5-2+ROW($A529)&lt;'Palm extract'!$R$5,OFFSET('Palm extract'!$A$6:$M$38,'Palm extract'!$Q$5-2+ROW($A529),5,1,1),"")</f>
      </c>
    </row>
    <row r="539" spans="7:11" ht="12">
      <c r="G539" s="17">
        <f ca="1">IF('Palm extract'!$Q$5-2+ROW($A530)&lt;'Palm extract'!$R$5,OFFSET('Palm extract'!$A$6:$M$38,'Palm extract'!$Q$5-2+ROW($A530),0,1,1),"")</f>
      </c>
      <c r="H539" s="13">
        <f ca="1">IF('Palm extract'!$Q$5-2+ROW($A530)&lt;'Palm extract'!$R$5,OFFSET('Palm extract'!$A$6:$M$38,'Palm extract'!$Q$5-2+ROW($A530),7,1,1),"")</f>
      </c>
      <c r="I539" s="13">
        <f ca="1">IF(OR('Palm extract'!$Q$5-2+ROW($A530)&lt;'Palm extract'!$R$5,OFFSET('Palm extract'!$A$6:$M$38,'Palm extract'!$Q$5-2+ROW($A530),8,1,1)=0),"",OFFSET('Palm extract'!$A$1:$M$38,'Palm extract'!$Q$5-2+ROW($A530),8,1,1))</f>
      </c>
      <c r="J539" s="106"/>
      <c r="K539" s="107">
        <f ca="1">IF('Palm extract'!$Q$5-2+ROW($A530)&lt;'Palm extract'!$R$5,OFFSET('Palm extract'!$A$6:$M$38,'Palm extract'!$Q$5-2+ROW($A530),5,1,1),"")</f>
      </c>
    </row>
    <row r="540" spans="7:11" ht="12">
      <c r="G540" s="17">
        <f ca="1">IF('Palm extract'!$Q$5-2+ROW($A531)&lt;'Palm extract'!$R$5,OFFSET('Palm extract'!$A$6:$M$38,'Palm extract'!$Q$5-2+ROW($A531),0,1,1),"")</f>
      </c>
      <c r="H540" s="13">
        <f ca="1">IF('Palm extract'!$Q$5-2+ROW($A531)&lt;'Palm extract'!$R$5,OFFSET('Palm extract'!$A$6:$M$38,'Palm extract'!$Q$5-2+ROW($A531),7,1,1),"")</f>
      </c>
      <c r="I540" s="13">
        <f ca="1">IF(OR('Palm extract'!$Q$5-2+ROW($A531)&lt;'Palm extract'!$R$5,OFFSET('Palm extract'!$A$6:$M$38,'Palm extract'!$Q$5-2+ROW($A531),8,1,1)=0),"",OFFSET('Palm extract'!$A$1:$M$38,'Palm extract'!$Q$5-2+ROW($A531),8,1,1))</f>
      </c>
      <c r="J540" s="106"/>
      <c r="K540" s="107">
        <f ca="1">IF('Palm extract'!$Q$5-2+ROW($A531)&lt;'Palm extract'!$R$5,OFFSET('Palm extract'!$A$6:$M$38,'Palm extract'!$Q$5-2+ROW($A531),5,1,1),"")</f>
      </c>
    </row>
    <row r="541" spans="7:11" ht="12">
      <c r="G541" s="17">
        <f ca="1">IF('Palm extract'!$Q$5-2+ROW($A532)&lt;'Palm extract'!$R$5,OFFSET('Palm extract'!$A$6:$M$38,'Palm extract'!$Q$5-2+ROW($A532),0,1,1),"")</f>
      </c>
      <c r="H541" s="13">
        <f ca="1">IF('Palm extract'!$Q$5-2+ROW($A532)&lt;'Palm extract'!$R$5,OFFSET('Palm extract'!$A$6:$M$38,'Palm extract'!$Q$5-2+ROW($A532),7,1,1),"")</f>
      </c>
      <c r="I541" s="13">
        <f ca="1">IF(OR('Palm extract'!$Q$5-2+ROW($A532)&lt;'Palm extract'!$R$5,OFFSET('Palm extract'!$A$6:$M$38,'Palm extract'!$Q$5-2+ROW($A532),8,1,1)=0),"",OFFSET('Palm extract'!$A$1:$M$38,'Palm extract'!$Q$5-2+ROW($A532),8,1,1))</f>
      </c>
      <c r="J541" s="106"/>
      <c r="K541" s="107">
        <f ca="1">IF('Palm extract'!$Q$5-2+ROW($A532)&lt;'Palm extract'!$R$5,OFFSET('Palm extract'!$A$6:$M$38,'Palm extract'!$Q$5-2+ROW($A532),5,1,1),"")</f>
      </c>
    </row>
    <row r="542" spans="7:11" ht="12">
      <c r="G542" s="17">
        <f ca="1">IF('Palm extract'!$Q$5-2+ROW($A533)&lt;'Palm extract'!$R$5,OFFSET('Palm extract'!$A$6:$M$38,'Palm extract'!$Q$5-2+ROW($A533),0,1,1),"")</f>
      </c>
      <c r="H542" s="13">
        <f ca="1">IF('Palm extract'!$Q$5-2+ROW($A533)&lt;'Palm extract'!$R$5,OFFSET('Palm extract'!$A$6:$M$38,'Palm extract'!$Q$5-2+ROW($A533),7,1,1),"")</f>
      </c>
      <c r="I542" s="13">
        <f ca="1">IF(OR('Palm extract'!$Q$5-2+ROW($A533)&lt;'Palm extract'!$R$5,OFFSET('Palm extract'!$A$6:$M$38,'Palm extract'!$Q$5-2+ROW($A533),8,1,1)=0),"",OFFSET('Palm extract'!$A$1:$M$38,'Palm extract'!$Q$5-2+ROW($A533),8,1,1))</f>
      </c>
      <c r="J542" s="106"/>
      <c r="K542" s="107">
        <f ca="1">IF('Palm extract'!$Q$5-2+ROW($A533)&lt;'Palm extract'!$R$5,OFFSET('Palm extract'!$A$6:$M$38,'Palm extract'!$Q$5-2+ROW($A533),5,1,1),"")</f>
      </c>
    </row>
    <row r="543" spans="7:11" ht="12">
      <c r="G543" s="17">
        <f ca="1">IF('Palm extract'!$Q$5-2+ROW($A534)&lt;'Palm extract'!$R$5,OFFSET('Palm extract'!$A$6:$M$38,'Palm extract'!$Q$5-2+ROW($A534),0,1,1),"")</f>
      </c>
      <c r="H543" s="13">
        <f ca="1">IF('Palm extract'!$Q$5-2+ROW($A534)&lt;'Palm extract'!$R$5,OFFSET('Palm extract'!$A$6:$M$38,'Palm extract'!$Q$5-2+ROW($A534),7,1,1),"")</f>
      </c>
      <c r="I543" s="13">
        <f ca="1">IF(OR('Palm extract'!$Q$5-2+ROW($A534)&lt;'Palm extract'!$R$5,OFFSET('Palm extract'!$A$6:$M$38,'Palm extract'!$Q$5-2+ROW($A534),8,1,1)=0),"",OFFSET('Palm extract'!$A$1:$M$38,'Palm extract'!$Q$5-2+ROW($A534),8,1,1))</f>
      </c>
      <c r="J543" s="106"/>
      <c r="K543" s="107">
        <f ca="1">IF('Palm extract'!$Q$5-2+ROW($A534)&lt;'Palm extract'!$R$5,OFFSET('Palm extract'!$A$6:$M$38,'Palm extract'!$Q$5-2+ROW($A534),5,1,1),"")</f>
      </c>
    </row>
    <row r="544" spans="7:11" ht="12">
      <c r="G544" s="17">
        <f ca="1">IF('Palm extract'!$Q$5-2+ROW($A535)&lt;'Palm extract'!$R$5,OFFSET('Palm extract'!$A$6:$M$38,'Palm extract'!$Q$5-2+ROW($A535),0,1,1),"")</f>
      </c>
      <c r="H544" s="13">
        <f ca="1">IF('Palm extract'!$Q$5-2+ROW($A535)&lt;'Palm extract'!$R$5,OFFSET('Palm extract'!$A$6:$M$38,'Palm extract'!$Q$5-2+ROW($A535),7,1,1),"")</f>
      </c>
      <c r="I544" s="13">
        <f ca="1">IF(OR('Palm extract'!$Q$5-2+ROW($A535)&lt;'Palm extract'!$R$5,OFFSET('Palm extract'!$A$6:$M$38,'Palm extract'!$Q$5-2+ROW($A535),8,1,1)=0),"",OFFSET('Palm extract'!$A$1:$M$38,'Palm extract'!$Q$5-2+ROW($A535),8,1,1))</f>
      </c>
      <c r="J544" s="106"/>
      <c r="K544" s="107">
        <f ca="1">IF('Palm extract'!$Q$5-2+ROW($A535)&lt;'Palm extract'!$R$5,OFFSET('Palm extract'!$A$6:$M$38,'Palm extract'!$Q$5-2+ROW($A535),5,1,1),"")</f>
      </c>
    </row>
    <row r="545" spans="7:11" ht="12">
      <c r="G545" s="17">
        <f ca="1">IF('Palm extract'!$Q$5-2+ROW($A536)&lt;'Palm extract'!$R$5,OFFSET('Palm extract'!$A$6:$M$38,'Palm extract'!$Q$5-2+ROW($A536),0,1,1),"")</f>
      </c>
      <c r="H545" s="13">
        <f ca="1">IF('Palm extract'!$Q$5-2+ROW($A536)&lt;'Palm extract'!$R$5,OFFSET('Palm extract'!$A$6:$M$38,'Palm extract'!$Q$5-2+ROW($A536),7,1,1),"")</f>
      </c>
      <c r="I545" s="13">
        <f ca="1">IF(OR('Palm extract'!$Q$5-2+ROW($A536)&lt;'Palm extract'!$R$5,OFFSET('Palm extract'!$A$6:$M$38,'Palm extract'!$Q$5-2+ROW($A536),8,1,1)=0),"",OFFSET('Palm extract'!$A$1:$M$38,'Palm extract'!$Q$5-2+ROW($A536),8,1,1))</f>
      </c>
      <c r="J545" s="106"/>
      <c r="K545" s="107">
        <f ca="1">IF('Palm extract'!$Q$5-2+ROW($A536)&lt;'Palm extract'!$R$5,OFFSET('Palm extract'!$A$6:$M$38,'Palm extract'!$Q$5-2+ROW($A536),5,1,1),"")</f>
      </c>
    </row>
    <row r="546" spans="7:11" ht="12">
      <c r="G546" s="17">
        <f ca="1">IF('Palm extract'!$Q$5-2+ROW($A537)&lt;'Palm extract'!$R$5,OFFSET('Palm extract'!$A$6:$M$38,'Palm extract'!$Q$5-2+ROW($A537),0,1,1),"")</f>
      </c>
      <c r="H546" s="13">
        <f ca="1">IF('Palm extract'!$Q$5-2+ROW($A537)&lt;'Palm extract'!$R$5,OFFSET('Palm extract'!$A$6:$M$38,'Palm extract'!$Q$5-2+ROW($A537),7,1,1),"")</f>
      </c>
      <c r="I546" s="13">
        <f ca="1">IF(OR('Palm extract'!$Q$5-2+ROW($A537)&lt;'Palm extract'!$R$5,OFFSET('Palm extract'!$A$6:$M$38,'Palm extract'!$Q$5-2+ROW($A537),8,1,1)=0),"",OFFSET('Palm extract'!$A$1:$M$38,'Palm extract'!$Q$5-2+ROW($A537),8,1,1))</f>
      </c>
      <c r="J546" s="106"/>
      <c r="K546" s="107">
        <f ca="1">IF('Palm extract'!$Q$5-2+ROW($A537)&lt;'Palm extract'!$R$5,OFFSET('Palm extract'!$A$6:$M$38,'Palm extract'!$Q$5-2+ROW($A537),5,1,1),"")</f>
      </c>
    </row>
    <row r="547" spans="7:11" ht="12">
      <c r="G547" s="17">
        <f ca="1">IF('Palm extract'!$Q$5-2+ROW($A538)&lt;'Palm extract'!$R$5,OFFSET('Palm extract'!$A$6:$M$38,'Palm extract'!$Q$5-2+ROW($A538),0,1,1),"")</f>
      </c>
      <c r="H547" s="13">
        <f ca="1">IF('Palm extract'!$Q$5-2+ROW($A538)&lt;'Palm extract'!$R$5,OFFSET('Palm extract'!$A$6:$M$38,'Palm extract'!$Q$5-2+ROW($A538),7,1,1),"")</f>
      </c>
      <c r="I547" s="13">
        <f ca="1">IF(OR('Palm extract'!$Q$5-2+ROW($A538)&lt;'Palm extract'!$R$5,OFFSET('Palm extract'!$A$6:$M$38,'Palm extract'!$Q$5-2+ROW($A538),8,1,1)=0),"",OFFSET('Palm extract'!$A$1:$M$38,'Palm extract'!$Q$5-2+ROW($A538),8,1,1))</f>
      </c>
      <c r="J547" s="106"/>
      <c r="K547" s="107">
        <f ca="1">IF('Palm extract'!$Q$5-2+ROW($A538)&lt;'Palm extract'!$R$5,OFFSET('Palm extract'!$A$6:$M$38,'Palm extract'!$Q$5-2+ROW($A538),5,1,1),"")</f>
      </c>
    </row>
    <row r="548" spans="7:11" ht="12">
      <c r="G548" s="17">
        <f ca="1">IF('Palm extract'!$Q$5-2+ROW($A539)&lt;'Palm extract'!$R$5,OFFSET('Palm extract'!$A$6:$M$38,'Palm extract'!$Q$5-2+ROW($A539),0,1,1),"")</f>
      </c>
      <c r="H548" s="13">
        <f ca="1">IF('Palm extract'!$Q$5-2+ROW($A539)&lt;'Palm extract'!$R$5,OFFSET('Palm extract'!$A$6:$M$38,'Palm extract'!$Q$5-2+ROW($A539),7,1,1),"")</f>
      </c>
      <c r="I548" s="13">
        <f ca="1">IF(OR('Palm extract'!$Q$5-2+ROW($A539)&lt;'Palm extract'!$R$5,OFFSET('Palm extract'!$A$6:$M$38,'Palm extract'!$Q$5-2+ROW($A539),8,1,1)=0),"",OFFSET('Palm extract'!$A$1:$M$38,'Palm extract'!$Q$5-2+ROW($A539),8,1,1))</f>
      </c>
      <c r="J548" s="106"/>
      <c r="K548" s="107">
        <f ca="1">IF('Palm extract'!$Q$5-2+ROW($A539)&lt;'Palm extract'!$R$5,OFFSET('Palm extract'!$A$6:$M$38,'Palm extract'!$Q$5-2+ROW($A539),5,1,1),"")</f>
      </c>
    </row>
    <row r="549" spans="7:11" ht="12">
      <c r="G549" s="17">
        <f ca="1">IF('Palm extract'!$Q$5-2+ROW($A540)&lt;'Palm extract'!$R$5,OFFSET('Palm extract'!$A$6:$M$38,'Palm extract'!$Q$5-2+ROW($A540),0,1,1),"")</f>
      </c>
      <c r="H549" s="13">
        <f ca="1">IF('Palm extract'!$Q$5-2+ROW($A540)&lt;'Palm extract'!$R$5,OFFSET('Palm extract'!$A$6:$M$38,'Palm extract'!$Q$5-2+ROW($A540),7,1,1),"")</f>
      </c>
      <c r="I549" s="13">
        <f ca="1">IF(OR('Palm extract'!$Q$5-2+ROW($A540)&lt;'Palm extract'!$R$5,OFFSET('Palm extract'!$A$6:$M$38,'Palm extract'!$Q$5-2+ROW($A540),8,1,1)=0),"",OFFSET('Palm extract'!$A$1:$M$38,'Palm extract'!$Q$5-2+ROW($A540),8,1,1))</f>
      </c>
      <c r="J549" s="106"/>
      <c r="K549" s="107">
        <f ca="1">IF('Palm extract'!$Q$5-2+ROW($A540)&lt;'Palm extract'!$R$5,OFFSET('Palm extract'!$A$6:$M$38,'Palm extract'!$Q$5-2+ROW($A540),5,1,1),"")</f>
      </c>
    </row>
    <row r="550" spans="7:11" ht="12">
      <c r="G550" s="17">
        <f ca="1">IF('Palm extract'!$Q$5-2+ROW($A541)&lt;'Palm extract'!$R$5,OFFSET('Palm extract'!$A$6:$M$38,'Palm extract'!$Q$5-2+ROW($A541),0,1,1),"")</f>
      </c>
      <c r="H550" s="13">
        <f ca="1">IF('Palm extract'!$Q$5-2+ROW($A541)&lt;'Palm extract'!$R$5,OFFSET('Palm extract'!$A$6:$M$38,'Palm extract'!$Q$5-2+ROW($A541),7,1,1),"")</f>
      </c>
      <c r="I550" s="13">
        <f ca="1">IF(OR('Palm extract'!$Q$5-2+ROW($A541)&lt;'Palm extract'!$R$5,OFFSET('Palm extract'!$A$6:$M$38,'Palm extract'!$Q$5-2+ROW($A541),8,1,1)=0),"",OFFSET('Palm extract'!$A$1:$M$38,'Palm extract'!$Q$5-2+ROW($A541),8,1,1))</f>
      </c>
      <c r="J550" s="106"/>
      <c r="K550" s="107">
        <f ca="1">IF('Palm extract'!$Q$5-2+ROW($A541)&lt;'Palm extract'!$R$5,OFFSET('Palm extract'!$A$6:$M$38,'Palm extract'!$Q$5-2+ROW($A541),5,1,1),"")</f>
      </c>
    </row>
    <row r="551" spans="7:11" ht="12">
      <c r="G551" s="17">
        <f ca="1">IF('Palm extract'!$Q$5-2+ROW($A542)&lt;'Palm extract'!$R$5,OFFSET('Palm extract'!$A$6:$M$38,'Palm extract'!$Q$5-2+ROW($A542),0,1,1),"")</f>
      </c>
      <c r="H551" s="13">
        <f ca="1">IF('Palm extract'!$Q$5-2+ROW($A542)&lt;'Palm extract'!$R$5,OFFSET('Palm extract'!$A$6:$M$38,'Palm extract'!$Q$5-2+ROW($A542),7,1,1),"")</f>
      </c>
      <c r="I551" s="13">
        <f ca="1">IF(OR('Palm extract'!$Q$5-2+ROW($A542)&lt;'Palm extract'!$R$5,OFFSET('Palm extract'!$A$6:$M$38,'Palm extract'!$Q$5-2+ROW($A542),8,1,1)=0),"",OFFSET('Palm extract'!$A$1:$M$38,'Palm extract'!$Q$5-2+ROW($A542),8,1,1))</f>
      </c>
      <c r="J551" s="106"/>
      <c r="K551" s="107">
        <f ca="1">IF('Palm extract'!$Q$5-2+ROW($A542)&lt;'Palm extract'!$R$5,OFFSET('Palm extract'!$A$6:$M$38,'Palm extract'!$Q$5-2+ROW($A542),5,1,1),"")</f>
      </c>
    </row>
    <row r="552" spans="7:11" ht="12">
      <c r="G552" s="17">
        <f ca="1">IF('Palm extract'!$Q$5-2+ROW($A543)&lt;'Palm extract'!$R$5,OFFSET('Palm extract'!$A$6:$M$38,'Palm extract'!$Q$5-2+ROW($A543),0,1,1),"")</f>
      </c>
      <c r="H552" s="13">
        <f ca="1">IF('Palm extract'!$Q$5-2+ROW($A543)&lt;'Palm extract'!$R$5,OFFSET('Palm extract'!$A$6:$M$38,'Palm extract'!$Q$5-2+ROW($A543),7,1,1),"")</f>
      </c>
      <c r="I552" s="13">
        <f ca="1">IF(OR('Palm extract'!$Q$5-2+ROW($A543)&lt;'Palm extract'!$R$5,OFFSET('Palm extract'!$A$6:$M$38,'Palm extract'!$Q$5-2+ROW($A543),8,1,1)=0),"",OFFSET('Palm extract'!$A$1:$M$38,'Palm extract'!$Q$5-2+ROW($A543),8,1,1))</f>
      </c>
      <c r="J552" s="106"/>
      <c r="K552" s="107">
        <f ca="1">IF('Palm extract'!$Q$5-2+ROW($A543)&lt;'Palm extract'!$R$5,OFFSET('Palm extract'!$A$6:$M$38,'Palm extract'!$Q$5-2+ROW($A543),5,1,1),"")</f>
      </c>
    </row>
    <row r="553" spans="7:11" ht="12">
      <c r="G553" s="17">
        <f ca="1">IF('Palm extract'!$Q$5-2+ROW($A544)&lt;'Palm extract'!$R$5,OFFSET('Palm extract'!$A$6:$M$38,'Palm extract'!$Q$5-2+ROW($A544),0,1,1),"")</f>
      </c>
      <c r="H553" s="13">
        <f ca="1">IF('Palm extract'!$Q$5-2+ROW($A544)&lt;'Palm extract'!$R$5,OFFSET('Palm extract'!$A$6:$M$38,'Palm extract'!$Q$5-2+ROW($A544),7,1,1),"")</f>
      </c>
      <c r="I553" s="13">
        <f ca="1">IF(OR('Palm extract'!$Q$5-2+ROW($A544)&lt;'Palm extract'!$R$5,OFFSET('Palm extract'!$A$6:$M$38,'Palm extract'!$Q$5-2+ROW($A544),8,1,1)=0),"",OFFSET('Palm extract'!$A$1:$M$38,'Palm extract'!$Q$5-2+ROW($A544),8,1,1))</f>
      </c>
      <c r="J553" s="106"/>
      <c r="K553" s="107">
        <f ca="1">IF('Palm extract'!$Q$5-2+ROW($A544)&lt;'Palm extract'!$R$5,OFFSET('Palm extract'!$A$6:$M$38,'Palm extract'!$Q$5-2+ROW($A544),5,1,1),"")</f>
      </c>
    </row>
    <row r="554" spans="7:11" ht="12">
      <c r="G554" s="17">
        <f ca="1">IF('Palm extract'!$Q$5-2+ROW($A545)&lt;'Palm extract'!$R$5,OFFSET('Palm extract'!$A$6:$M$38,'Palm extract'!$Q$5-2+ROW($A545),0,1,1),"")</f>
      </c>
      <c r="H554" s="13">
        <f ca="1">IF('Palm extract'!$Q$5-2+ROW($A545)&lt;'Palm extract'!$R$5,OFFSET('Palm extract'!$A$6:$M$38,'Palm extract'!$Q$5-2+ROW($A545),7,1,1),"")</f>
      </c>
      <c r="I554" s="13">
        <f ca="1">IF(OR('Palm extract'!$Q$5-2+ROW($A545)&lt;'Palm extract'!$R$5,OFFSET('Palm extract'!$A$6:$M$38,'Palm extract'!$Q$5-2+ROW($A545),8,1,1)=0),"",OFFSET('Palm extract'!$A$1:$M$38,'Palm extract'!$Q$5-2+ROW($A545),8,1,1))</f>
      </c>
      <c r="J554" s="106"/>
      <c r="K554" s="107">
        <f ca="1">IF('Palm extract'!$Q$5-2+ROW($A545)&lt;'Palm extract'!$R$5,OFFSET('Palm extract'!$A$6:$M$38,'Palm extract'!$Q$5-2+ROW($A545),5,1,1),"")</f>
      </c>
    </row>
    <row r="555" spans="7:11" ht="12">
      <c r="G555" s="17">
        <f ca="1">IF('Palm extract'!$Q$5-2+ROW($A546)&lt;'Palm extract'!$R$5,OFFSET('Palm extract'!$A$6:$M$38,'Palm extract'!$Q$5-2+ROW($A546),0,1,1),"")</f>
      </c>
      <c r="H555" s="13">
        <f ca="1">IF('Palm extract'!$Q$5-2+ROW($A546)&lt;'Palm extract'!$R$5,OFFSET('Palm extract'!$A$6:$M$38,'Palm extract'!$Q$5-2+ROW($A546),7,1,1),"")</f>
      </c>
      <c r="I555" s="13">
        <f ca="1">IF(OR('Palm extract'!$Q$5-2+ROW($A546)&lt;'Palm extract'!$R$5,OFFSET('Palm extract'!$A$6:$M$38,'Palm extract'!$Q$5-2+ROW($A546),8,1,1)=0),"",OFFSET('Palm extract'!$A$1:$M$38,'Palm extract'!$Q$5-2+ROW($A546),8,1,1))</f>
      </c>
      <c r="J555" s="106"/>
      <c r="K555" s="107">
        <f ca="1">IF('Palm extract'!$Q$5-2+ROW($A546)&lt;'Palm extract'!$R$5,OFFSET('Palm extract'!$A$6:$M$38,'Palm extract'!$Q$5-2+ROW($A546),5,1,1),"")</f>
      </c>
    </row>
    <row r="556" spans="7:11" ht="12">
      <c r="G556" s="17">
        <f ca="1">IF('Palm extract'!$Q$5-2+ROW($A547)&lt;'Palm extract'!$R$5,OFFSET('Palm extract'!$A$6:$M$38,'Palm extract'!$Q$5-2+ROW($A547),0,1,1),"")</f>
      </c>
      <c r="H556" s="13">
        <f ca="1">IF('Palm extract'!$Q$5-2+ROW($A547)&lt;'Palm extract'!$R$5,OFFSET('Palm extract'!$A$6:$M$38,'Palm extract'!$Q$5-2+ROW($A547),7,1,1),"")</f>
      </c>
      <c r="I556" s="13">
        <f ca="1">IF(OR('Palm extract'!$Q$5-2+ROW($A547)&lt;'Palm extract'!$R$5,OFFSET('Palm extract'!$A$6:$M$38,'Palm extract'!$Q$5-2+ROW($A547),8,1,1)=0),"",OFFSET('Palm extract'!$A$1:$M$38,'Palm extract'!$Q$5-2+ROW($A547),8,1,1))</f>
      </c>
      <c r="J556" s="106"/>
      <c r="K556" s="107">
        <f ca="1">IF('Palm extract'!$Q$5-2+ROW($A547)&lt;'Palm extract'!$R$5,OFFSET('Palm extract'!$A$6:$M$38,'Palm extract'!$Q$5-2+ROW($A547),5,1,1),"")</f>
      </c>
    </row>
    <row r="557" spans="7:11" ht="12">
      <c r="G557" s="17">
        <f ca="1">IF('Palm extract'!$Q$5-2+ROW($A548)&lt;'Palm extract'!$R$5,OFFSET('Palm extract'!$A$6:$M$38,'Palm extract'!$Q$5-2+ROW($A548),0,1,1),"")</f>
      </c>
      <c r="H557" s="13">
        <f ca="1">IF('Palm extract'!$Q$5-2+ROW($A548)&lt;'Palm extract'!$R$5,OFFSET('Palm extract'!$A$6:$M$38,'Palm extract'!$Q$5-2+ROW($A548),7,1,1),"")</f>
      </c>
      <c r="I557" s="13">
        <f ca="1">IF(OR('Palm extract'!$Q$5-2+ROW($A548)&lt;'Palm extract'!$R$5,OFFSET('Palm extract'!$A$6:$M$38,'Palm extract'!$Q$5-2+ROW($A548),8,1,1)=0),"",OFFSET('Palm extract'!$A$1:$M$38,'Palm extract'!$Q$5-2+ROW($A548),8,1,1))</f>
      </c>
      <c r="J557" s="106"/>
      <c r="K557" s="107">
        <f ca="1">IF('Palm extract'!$Q$5-2+ROW($A548)&lt;'Palm extract'!$R$5,OFFSET('Palm extract'!$A$6:$M$38,'Palm extract'!$Q$5-2+ROW($A548),5,1,1),"")</f>
      </c>
    </row>
    <row r="558" spans="7:11" ht="12">
      <c r="G558" s="17">
        <f ca="1">IF('Palm extract'!$Q$5-2+ROW($A549)&lt;'Palm extract'!$R$5,OFFSET('Palm extract'!$A$6:$M$38,'Palm extract'!$Q$5-2+ROW($A549),0,1,1),"")</f>
      </c>
      <c r="H558" s="13">
        <f ca="1">IF('Palm extract'!$Q$5-2+ROW($A549)&lt;'Palm extract'!$R$5,OFFSET('Palm extract'!$A$6:$M$38,'Palm extract'!$Q$5-2+ROW($A549),7,1,1),"")</f>
      </c>
      <c r="I558" s="13">
        <f ca="1">IF(OR('Palm extract'!$Q$5-2+ROW($A549)&lt;'Palm extract'!$R$5,OFFSET('Palm extract'!$A$6:$M$38,'Palm extract'!$Q$5-2+ROW($A549),8,1,1)=0),"",OFFSET('Palm extract'!$A$1:$M$38,'Palm extract'!$Q$5-2+ROW($A549),8,1,1))</f>
      </c>
      <c r="J558" s="106"/>
      <c r="K558" s="107">
        <f ca="1">IF('Palm extract'!$Q$5-2+ROW($A549)&lt;'Palm extract'!$R$5,OFFSET('Palm extract'!$A$6:$M$38,'Palm extract'!$Q$5-2+ROW($A549),5,1,1),"")</f>
      </c>
    </row>
    <row r="559" spans="7:11" ht="12">
      <c r="G559" s="17">
        <f ca="1">IF('Palm extract'!$Q$5-2+ROW($A550)&lt;'Palm extract'!$R$5,OFFSET('Palm extract'!$A$6:$M$38,'Palm extract'!$Q$5-2+ROW($A550),0,1,1),"")</f>
      </c>
      <c r="H559" s="13">
        <f ca="1">IF('Palm extract'!$Q$5-2+ROW($A550)&lt;'Palm extract'!$R$5,OFFSET('Palm extract'!$A$6:$M$38,'Palm extract'!$Q$5-2+ROW($A550),7,1,1),"")</f>
      </c>
      <c r="I559" s="13">
        <f ca="1">IF(OR('Palm extract'!$Q$5-2+ROW($A550)&lt;'Palm extract'!$R$5,OFFSET('Palm extract'!$A$6:$M$38,'Palm extract'!$Q$5-2+ROW($A550),8,1,1)=0),"",OFFSET('Palm extract'!$A$1:$M$38,'Palm extract'!$Q$5-2+ROW($A550),8,1,1))</f>
      </c>
      <c r="J559" s="106"/>
      <c r="K559" s="107">
        <f ca="1">IF('Palm extract'!$Q$5-2+ROW($A550)&lt;'Palm extract'!$R$5,OFFSET('Palm extract'!$A$6:$M$38,'Palm extract'!$Q$5-2+ROW($A550),5,1,1),"")</f>
      </c>
    </row>
    <row r="560" spans="7:11" ht="12">
      <c r="G560" s="17">
        <f ca="1">IF('Palm extract'!$Q$5-2+ROW($A551)&lt;'Palm extract'!$R$5,OFFSET('Palm extract'!$A$6:$M$38,'Palm extract'!$Q$5-2+ROW($A551),0,1,1),"")</f>
      </c>
      <c r="H560" s="13">
        <f ca="1">IF('Palm extract'!$Q$5-2+ROW($A551)&lt;'Palm extract'!$R$5,OFFSET('Palm extract'!$A$6:$M$38,'Palm extract'!$Q$5-2+ROW($A551),7,1,1),"")</f>
      </c>
      <c r="I560" s="13">
        <f ca="1">IF(OR('Palm extract'!$Q$5-2+ROW($A551)&lt;'Palm extract'!$R$5,OFFSET('Palm extract'!$A$6:$M$38,'Palm extract'!$Q$5-2+ROW($A551),8,1,1)=0),"",OFFSET('Palm extract'!$A$1:$M$38,'Palm extract'!$Q$5-2+ROW($A551),8,1,1))</f>
      </c>
      <c r="J560" s="106"/>
      <c r="K560" s="107">
        <f ca="1">IF('Palm extract'!$Q$5-2+ROW($A551)&lt;'Palm extract'!$R$5,OFFSET('Palm extract'!$A$6:$M$38,'Palm extract'!$Q$5-2+ROW($A551),5,1,1),"")</f>
      </c>
    </row>
    <row r="561" spans="7:11" ht="12">
      <c r="G561" s="17">
        <f ca="1">IF('Palm extract'!$Q$5-2+ROW($A552)&lt;'Palm extract'!$R$5,OFFSET('Palm extract'!$A$6:$M$38,'Palm extract'!$Q$5-2+ROW($A552),0,1,1),"")</f>
      </c>
      <c r="H561" s="13">
        <f ca="1">IF('Palm extract'!$Q$5-2+ROW($A552)&lt;'Palm extract'!$R$5,OFFSET('Palm extract'!$A$6:$M$38,'Palm extract'!$Q$5-2+ROW($A552),7,1,1),"")</f>
      </c>
      <c r="I561" s="13">
        <f ca="1">IF(OR('Palm extract'!$Q$5-2+ROW($A552)&lt;'Palm extract'!$R$5,OFFSET('Palm extract'!$A$6:$M$38,'Palm extract'!$Q$5-2+ROW($A552),8,1,1)=0),"",OFFSET('Palm extract'!$A$1:$M$38,'Palm extract'!$Q$5-2+ROW($A552),8,1,1))</f>
      </c>
      <c r="J561" s="106"/>
      <c r="K561" s="107">
        <f ca="1">IF('Palm extract'!$Q$5-2+ROW($A552)&lt;'Palm extract'!$R$5,OFFSET('Palm extract'!$A$6:$M$38,'Palm extract'!$Q$5-2+ROW($A552),5,1,1),"")</f>
      </c>
    </row>
    <row r="562" spans="7:11" ht="12">
      <c r="G562" s="17">
        <f ca="1">IF('Palm extract'!$Q$5-2+ROW($A553)&lt;'Palm extract'!$R$5,OFFSET('Palm extract'!$A$6:$M$38,'Palm extract'!$Q$5-2+ROW($A553),0,1,1),"")</f>
      </c>
      <c r="H562" s="13">
        <f ca="1">IF('Palm extract'!$Q$5-2+ROW($A553)&lt;'Palm extract'!$R$5,OFFSET('Palm extract'!$A$6:$M$38,'Palm extract'!$Q$5-2+ROW($A553),7,1,1),"")</f>
      </c>
      <c r="I562" s="13">
        <f ca="1">IF(OR('Palm extract'!$Q$5-2+ROW($A553)&lt;'Palm extract'!$R$5,OFFSET('Palm extract'!$A$6:$M$38,'Palm extract'!$Q$5-2+ROW($A553),8,1,1)=0),"",OFFSET('Palm extract'!$A$1:$M$38,'Palm extract'!$Q$5-2+ROW($A553),8,1,1))</f>
      </c>
      <c r="J562" s="106"/>
      <c r="K562" s="107">
        <f ca="1">IF('Palm extract'!$Q$5-2+ROW($A553)&lt;'Palm extract'!$R$5,OFFSET('Palm extract'!$A$6:$M$38,'Palm extract'!$Q$5-2+ROW($A553),5,1,1),"")</f>
      </c>
    </row>
    <row r="563" spans="7:11" ht="12">
      <c r="G563" s="17">
        <f ca="1">IF('Palm extract'!$Q$5-2+ROW($A554)&lt;'Palm extract'!$R$5,OFFSET('Palm extract'!$A$6:$M$38,'Palm extract'!$Q$5-2+ROW($A554),0,1,1),"")</f>
      </c>
      <c r="H563" s="13">
        <f ca="1">IF('Palm extract'!$Q$5-2+ROW($A554)&lt;'Palm extract'!$R$5,OFFSET('Palm extract'!$A$6:$M$38,'Palm extract'!$Q$5-2+ROW($A554),7,1,1),"")</f>
      </c>
      <c r="I563" s="13">
        <f ca="1">IF(OR('Palm extract'!$Q$5-2+ROW($A554)&lt;'Palm extract'!$R$5,OFFSET('Palm extract'!$A$6:$M$38,'Palm extract'!$Q$5-2+ROW($A554),8,1,1)=0),"",OFFSET('Palm extract'!$A$1:$M$38,'Palm extract'!$Q$5-2+ROW($A554),8,1,1))</f>
      </c>
      <c r="J563" s="106"/>
      <c r="K563" s="107">
        <f ca="1">IF('Palm extract'!$Q$5-2+ROW($A554)&lt;'Palm extract'!$R$5,OFFSET('Palm extract'!$A$6:$M$38,'Palm extract'!$Q$5-2+ROW($A554),5,1,1),"")</f>
      </c>
    </row>
    <row r="564" spans="7:11" ht="12">
      <c r="G564" s="17">
        <f ca="1">IF('Palm extract'!$Q$5-2+ROW($A555)&lt;'Palm extract'!$R$5,OFFSET('Palm extract'!$A$6:$M$38,'Palm extract'!$Q$5-2+ROW($A555),0,1,1),"")</f>
      </c>
      <c r="H564" s="13">
        <f ca="1">IF('Palm extract'!$Q$5-2+ROW($A555)&lt;'Palm extract'!$R$5,OFFSET('Palm extract'!$A$6:$M$38,'Palm extract'!$Q$5-2+ROW($A555),7,1,1),"")</f>
      </c>
      <c r="I564" s="13">
        <f ca="1">IF(OR('Palm extract'!$Q$5-2+ROW($A555)&lt;'Palm extract'!$R$5,OFFSET('Palm extract'!$A$6:$M$38,'Palm extract'!$Q$5-2+ROW($A555),8,1,1)=0),"",OFFSET('Palm extract'!$A$1:$M$38,'Palm extract'!$Q$5-2+ROW($A555),8,1,1))</f>
      </c>
      <c r="J564" s="106"/>
      <c r="K564" s="107">
        <f ca="1">IF('Palm extract'!$Q$5-2+ROW($A555)&lt;'Palm extract'!$R$5,OFFSET('Palm extract'!$A$6:$M$38,'Palm extract'!$Q$5-2+ROW($A555),5,1,1),"")</f>
      </c>
    </row>
    <row r="565" spans="7:11" ht="12">
      <c r="G565" s="17">
        <f ca="1">IF('Palm extract'!$Q$5-2+ROW($A556)&lt;'Palm extract'!$R$5,OFFSET('Palm extract'!$A$6:$M$38,'Palm extract'!$Q$5-2+ROW($A556),0,1,1),"")</f>
      </c>
      <c r="H565" s="13">
        <f ca="1">IF('Palm extract'!$Q$5-2+ROW($A556)&lt;'Palm extract'!$R$5,OFFSET('Palm extract'!$A$6:$M$38,'Palm extract'!$Q$5-2+ROW($A556),7,1,1),"")</f>
      </c>
      <c r="I565" s="13">
        <f ca="1">IF(OR('Palm extract'!$Q$5-2+ROW($A556)&lt;'Palm extract'!$R$5,OFFSET('Palm extract'!$A$6:$M$38,'Palm extract'!$Q$5-2+ROW($A556),8,1,1)=0),"",OFFSET('Palm extract'!$A$1:$M$38,'Palm extract'!$Q$5-2+ROW($A556),8,1,1))</f>
      </c>
      <c r="J565" s="106"/>
      <c r="K565" s="107">
        <f ca="1">IF('Palm extract'!$Q$5-2+ROW($A556)&lt;'Palm extract'!$R$5,OFFSET('Palm extract'!$A$6:$M$38,'Palm extract'!$Q$5-2+ROW($A556),5,1,1),"")</f>
      </c>
    </row>
    <row r="566" spans="7:11" ht="12">
      <c r="G566" s="17">
        <f ca="1">IF('Palm extract'!$Q$5-2+ROW($A557)&lt;'Palm extract'!$R$5,OFFSET('Palm extract'!$A$6:$M$38,'Palm extract'!$Q$5-2+ROW($A557),0,1,1),"")</f>
      </c>
      <c r="H566" s="13">
        <f ca="1">IF('Palm extract'!$Q$5-2+ROW($A557)&lt;'Palm extract'!$R$5,OFFSET('Palm extract'!$A$6:$M$38,'Palm extract'!$Q$5-2+ROW($A557),7,1,1),"")</f>
      </c>
      <c r="I566" s="13">
        <f ca="1">IF(OR('Palm extract'!$Q$5-2+ROW($A557)&lt;'Palm extract'!$R$5,OFFSET('Palm extract'!$A$6:$M$38,'Palm extract'!$Q$5-2+ROW($A557),8,1,1)=0),"",OFFSET('Palm extract'!$A$1:$M$38,'Palm extract'!$Q$5-2+ROW($A557),8,1,1))</f>
      </c>
      <c r="J566" s="106"/>
      <c r="K566" s="107">
        <f ca="1">IF('Palm extract'!$Q$5-2+ROW($A557)&lt;'Palm extract'!$R$5,OFFSET('Palm extract'!$A$6:$M$38,'Palm extract'!$Q$5-2+ROW($A557),5,1,1),"")</f>
      </c>
    </row>
    <row r="567" spans="7:11" ht="12">
      <c r="G567" s="17">
        <f ca="1">IF('Palm extract'!$Q$5-2+ROW($A558)&lt;'Palm extract'!$R$5,OFFSET('Palm extract'!$A$6:$M$38,'Palm extract'!$Q$5-2+ROW($A558),0,1,1),"")</f>
      </c>
      <c r="H567" s="13">
        <f ca="1">IF('Palm extract'!$Q$5-2+ROW($A558)&lt;'Palm extract'!$R$5,OFFSET('Palm extract'!$A$6:$M$38,'Palm extract'!$Q$5-2+ROW($A558),7,1,1),"")</f>
      </c>
      <c r="I567" s="13">
        <f ca="1">IF(OR('Palm extract'!$Q$5-2+ROW($A558)&lt;'Palm extract'!$R$5,OFFSET('Palm extract'!$A$6:$M$38,'Palm extract'!$Q$5-2+ROW($A558),8,1,1)=0),"",OFFSET('Palm extract'!$A$1:$M$38,'Palm extract'!$Q$5-2+ROW($A558),8,1,1))</f>
      </c>
      <c r="J567" s="106"/>
      <c r="K567" s="107">
        <f ca="1">IF('Palm extract'!$Q$5-2+ROW($A558)&lt;'Palm extract'!$R$5,OFFSET('Palm extract'!$A$6:$M$38,'Palm extract'!$Q$5-2+ROW($A558),5,1,1),"")</f>
      </c>
    </row>
    <row r="568" spans="7:11" ht="12">
      <c r="G568" s="17">
        <f ca="1">IF('Palm extract'!$Q$5-2+ROW($A559)&lt;'Palm extract'!$R$5,OFFSET('Palm extract'!$A$6:$M$38,'Palm extract'!$Q$5-2+ROW($A559),0,1,1),"")</f>
      </c>
      <c r="H568" s="13">
        <f ca="1">IF('Palm extract'!$Q$5-2+ROW($A559)&lt;'Palm extract'!$R$5,OFFSET('Palm extract'!$A$6:$M$38,'Palm extract'!$Q$5-2+ROW($A559),7,1,1),"")</f>
      </c>
      <c r="I568" s="13">
        <f ca="1">IF(OR('Palm extract'!$Q$5-2+ROW($A559)&lt;'Palm extract'!$R$5,OFFSET('Palm extract'!$A$6:$M$38,'Palm extract'!$Q$5-2+ROW($A559),8,1,1)=0),"",OFFSET('Palm extract'!$A$1:$M$38,'Palm extract'!$Q$5-2+ROW($A559),8,1,1))</f>
      </c>
      <c r="J568" s="106"/>
      <c r="K568" s="107">
        <f ca="1">IF('Palm extract'!$Q$5-2+ROW($A559)&lt;'Palm extract'!$R$5,OFFSET('Palm extract'!$A$6:$M$38,'Palm extract'!$Q$5-2+ROW($A559),5,1,1),"")</f>
      </c>
    </row>
    <row r="569" spans="7:11" ht="12">
      <c r="G569" s="17">
        <f ca="1">IF('Palm extract'!$Q$5-2+ROW($A560)&lt;'Palm extract'!$R$5,OFFSET('Palm extract'!$A$6:$M$38,'Palm extract'!$Q$5-2+ROW($A560),0,1,1),"")</f>
      </c>
      <c r="H569" s="13">
        <f ca="1">IF('Palm extract'!$Q$5-2+ROW($A560)&lt;'Palm extract'!$R$5,OFFSET('Palm extract'!$A$6:$M$38,'Palm extract'!$Q$5-2+ROW($A560),7,1,1),"")</f>
      </c>
      <c r="I569" s="13">
        <f ca="1">IF(OR('Palm extract'!$Q$5-2+ROW($A560)&lt;'Palm extract'!$R$5,OFFSET('Palm extract'!$A$6:$M$38,'Palm extract'!$Q$5-2+ROW($A560),8,1,1)=0),"",OFFSET('Palm extract'!$A$1:$M$38,'Palm extract'!$Q$5-2+ROW($A560),8,1,1))</f>
      </c>
      <c r="J569" s="106"/>
      <c r="K569" s="107">
        <f ca="1">IF('Palm extract'!$Q$5-2+ROW($A560)&lt;'Palm extract'!$R$5,OFFSET('Palm extract'!$A$6:$M$38,'Palm extract'!$Q$5-2+ROW($A560),5,1,1),"")</f>
      </c>
    </row>
    <row r="570" spans="7:11" ht="12">
      <c r="G570" s="17">
        <f ca="1">IF('Palm extract'!$Q$5-2+ROW($A561)&lt;'Palm extract'!$R$5,OFFSET('Palm extract'!$A$6:$M$38,'Palm extract'!$Q$5-2+ROW($A561),0,1,1),"")</f>
      </c>
      <c r="H570" s="13">
        <f ca="1">IF('Palm extract'!$Q$5-2+ROW($A561)&lt;'Palm extract'!$R$5,OFFSET('Palm extract'!$A$6:$M$38,'Palm extract'!$Q$5-2+ROW($A561),7,1,1),"")</f>
      </c>
      <c r="I570" s="13">
        <f ca="1">IF(OR('Palm extract'!$Q$5-2+ROW($A561)&lt;'Palm extract'!$R$5,OFFSET('Palm extract'!$A$6:$M$38,'Palm extract'!$Q$5-2+ROW($A561),8,1,1)=0),"",OFFSET('Palm extract'!$A$1:$M$38,'Palm extract'!$Q$5-2+ROW($A561),8,1,1))</f>
      </c>
      <c r="J570" s="106"/>
      <c r="K570" s="107">
        <f ca="1">IF('Palm extract'!$Q$5-2+ROW($A561)&lt;'Palm extract'!$R$5,OFFSET('Palm extract'!$A$6:$M$38,'Palm extract'!$Q$5-2+ROW($A561),5,1,1),"")</f>
      </c>
    </row>
    <row r="571" spans="7:11" ht="12">
      <c r="G571" s="17">
        <f ca="1">IF('Palm extract'!$Q$5-2+ROW($A562)&lt;'Palm extract'!$R$5,OFFSET('Palm extract'!$A$6:$M$38,'Palm extract'!$Q$5-2+ROW($A562),0,1,1),"")</f>
      </c>
      <c r="H571" s="13">
        <f ca="1">IF('Palm extract'!$Q$5-2+ROW($A562)&lt;'Palm extract'!$R$5,OFFSET('Palm extract'!$A$6:$M$38,'Palm extract'!$Q$5-2+ROW($A562),7,1,1),"")</f>
      </c>
      <c r="I571" s="13">
        <f ca="1">IF(OR('Palm extract'!$Q$5-2+ROW($A562)&lt;'Palm extract'!$R$5,OFFSET('Palm extract'!$A$6:$M$38,'Palm extract'!$Q$5-2+ROW($A562),8,1,1)=0),"",OFFSET('Palm extract'!$A$1:$M$38,'Palm extract'!$Q$5-2+ROW($A562),8,1,1))</f>
      </c>
      <c r="J571" s="106"/>
      <c r="K571" s="107">
        <f ca="1">IF('Palm extract'!$Q$5-2+ROW($A562)&lt;'Palm extract'!$R$5,OFFSET('Palm extract'!$A$6:$M$38,'Palm extract'!$Q$5-2+ROW($A562),5,1,1),"")</f>
      </c>
    </row>
    <row r="572" spans="7:11" ht="12">
      <c r="G572" s="17">
        <f ca="1">IF('Palm extract'!$Q$5-2+ROW($A563)&lt;'Palm extract'!$R$5,OFFSET('Palm extract'!$A$6:$M$38,'Palm extract'!$Q$5-2+ROW($A563),0,1,1),"")</f>
      </c>
      <c r="H572" s="13">
        <f ca="1">IF('Palm extract'!$Q$5-2+ROW($A563)&lt;'Palm extract'!$R$5,OFFSET('Palm extract'!$A$6:$M$38,'Palm extract'!$Q$5-2+ROW($A563),7,1,1),"")</f>
      </c>
      <c r="I572" s="13">
        <f ca="1">IF(OR('Palm extract'!$Q$5-2+ROW($A563)&lt;'Palm extract'!$R$5,OFFSET('Palm extract'!$A$6:$M$38,'Palm extract'!$Q$5-2+ROW($A563),8,1,1)=0),"",OFFSET('Palm extract'!$A$1:$M$38,'Palm extract'!$Q$5-2+ROW($A563),8,1,1))</f>
      </c>
      <c r="J572" s="106"/>
      <c r="K572" s="107">
        <f ca="1">IF('Palm extract'!$Q$5-2+ROW($A563)&lt;'Palm extract'!$R$5,OFFSET('Palm extract'!$A$6:$M$38,'Palm extract'!$Q$5-2+ROW($A563),5,1,1),"")</f>
      </c>
    </row>
    <row r="573" spans="7:11" ht="12">
      <c r="G573" s="17">
        <f ca="1">IF('Palm extract'!$Q$5-2+ROW($A564)&lt;'Palm extract'!$R$5,OFFSET('Palm extract'!$A$6:$M$38,'Palm extract'!$Q$5-2+ROW($A564),0,1,1),"")</f>
      </c>
      <c r="H573" s="13">
        <f ca="1">IF('Palm extract'!$Q$5-2+ROW($A564)&lt;'Palm extract'!$R$5,OFFSET('Palm extract'!$A$6:$M$38,'Palm extract'!$Q$5-2+ROW($A564),7,1,1),"")</f>
      </c>
      <c r="I573" s="13">
        <f ca="1">IF(OR('Palm extract'!$Q$5-2+ROW($A564)&lt;'Palm extract'!$R$5,OFFSET('Palm extract'!$A$6:$M$38,'Palm extract'!$Q$5-2+ROW($A564),8,1,1)=0),"",OFFSET('Palm extract'!$A$1:$M$38,'Palm extract'!$Q$5-2+ROW($A564),8,1,1))</f>
      </c>
      <c r="J573" s="106"/>
      <c r="K573" s="107">
        <f ca="1">IF('Palm extract'!$Q$5-2+ROW($A564)&lt;'Palm extract'!$R$5,OFFSET('Palm extract'!$A$6:$M$38,'Palm extract'!$Q$5-2+ROW($A564),5,1,1),"")</f>
      </c>
    </row>
    <row r="574" spans="7:11" ht="12">
      <c r="G574" s="17">
        <f ca="1">IF('Palm extract'!$Q$5-2+ROW($A565)&lt;'Palm extract'!$R$5,OFFSET('Palm extract'!$A$6:$M$38,'Palm extract'!$Q$5-2+ROW($A565),0,1,1),"")</f>
      </c>
      <c r="H574" s="13">
        <f ca="1">IF('Palm extract'!$Q$5-2+ROW($A565)&lt;'Palm extract'!$R$5,OFFSET('Palm extract'!$A$6:$M$38,'Palm extract'!$Q$5-2+ROW($A565),7,1,1),"")</f>
      </c>
      <c r="I574" s="13">
        <f ca="1">IF(OR('Palm extract'!$Q$5-2+ROW($A565)&lt;'Palm extract'!$R$5,OFFSET('Palm extract'!$A$6:$M$38,'Palm extract'!$Q$5-2+ROW($A565),8,1,1)=0),"",OFFSET('Palm extract'!$A$1:$M$38,'Palm extract'!$Q$5-2+ROW($A565),8,1,1))</f>
      </c>
      <c r="J574" s="106"/>
      <c r="K574" s="107">
        <f ca="1">IF('Palm extract'!$Q$5-2+ROW($A565)&lt;'Palm extract'!$R$5,OFFSET('Palm extract'!$A$6:$M$38,'Palm extract'!$Q$5-2+ROW($A565),5,1,1),"")</f>
      </c>
    </row>
    <row r="575" spans="7:11" ht="12">
      <c r="G575" s="17">
        <f ca="1">IF('Palm extract'!$Q$5-2+ROW($A566)&lt;'Palm extract'!$R$5,OFFSET('Palm extract'!$A$6:$M$38,'Palm extract'!$Q$5-2+ROW($A566),0,1,1),"")</f>
      </c>
      <c r="H575" s="13">
        <f ca="1">IF('Palm extract'!$Q$5-2+ROW($A566)&lt;'Palm extract'!$R$5,OFFSET('Palm extract'!$A$6:$M$38,'Palm extract'!$Q$5-2+ROW($A566),7,1,1),"")</f>
      </c>
      <c r="I575" s="13">
        <f ca="1">IF(OR('Palm extract'!$Q$5-2+ROW($A566)&lt;'Palm extract'!$R$5,OFFSET('Palm extract'!$A$6:$M$38,'Palm extract'!$Q$5-2+ROW($A566),8,1,1)=0),"",OFFSET('Palm extract'!$A$1:$M$38,'Palm extract'!$Q$5-2+ROW($A566),8,1,1))</f>
      </c>
      <c r="J575" s="106"/>
      <c r="K575" s="107">
        <f ca="1">IF('Palm extract'!$Q$5-2+ROW($A566)&lt;'Palm extract'!$R$5,OFFSET('Palm extract'!$A$6:$M$38,'Palm extract'!$Q$5-2+ROW($A566),5,1,1),"")</f>
      </c>
    </row>
    <row r="576" spans="7:11" ht="12">
      <c r="G576" s="17">
        <f ca="1">IF('Palm extract'!$Q$5-2+ROW($A567)&lt;'Palm extract'!$R$5,OFFSET('Palm extract'!$A$6:$M$38,'Palm extract'!$Q$5-2+ROW($A567),0,1,1),"")</f>
      </c>
      <c r="H576" s="13">
        <f ca="1">IF('Palm extract'!$Q$5-2+ROW($A567)&lt;'Palm extract'!$R$5,OFFSET('Palm extract'!$A$6:$M$38,'Palm extract'!$Q$5-2+ROW($A567),7,1,1),"")</f>
      </c>
      <c r="I576" s="13">
        <f ca="1">IF(OR('Palm extract'!$Q$5-2+ROW($A567)&lt;'Palm extract'!$R$5,OFFSET('Palm extract'!$A$6:$M$38,'Palm extract'!$Q$5-2+ROW($A567),8,1,1)=0),"",OFFSET('Palm extract'!$A$1:$M$38,'Palm extract'!$Q$5-2+ROW($A567),8,1,1))</f>
      </c>
      <c r="J576" s="106"/>
      <c r="K576" s="107">
        <f ca="1">IF('Palm extract'!$Q$5-2+ROW($A567)&lt;'Palm extract'!$R$5,OFFSET('Palm extract'!$A$6:$M$38,'Palm extract'!$Q$5-2+ROW($A567),5,1,1),"")</f>
      </c>
    </row>
    <row r="577" spans="7:11" ht="12">
      <c r="G577" s="17">
        <f ca="1">IF('Palm extract'!$Q$5-2+ROW($A568)&lt;'Palm extract'!$R$5,OFFSET('Palm extract'!$A$6:$M$38,'Palm extract'!$Q$5-2+ROW($A568),0,1,1),"")</f>
      </c>
      <c r="H577" s="13">
        <f ca="1">IF('Palm extract'!$Q$5-2+ROW($A568)&lt;'Palm extract'!$R$5,OFFSET('Palm extract'!$A$6:$M$38,'Palm extract'!$Q$5-2+ROW($A568),7,1,1),"")</f>
      </c>
      <c r="I577" s="13">
        <f ca="1">IF(OR('Palm extract'!$Q$5-2+ROW($A568)&lt;'Palm extract'!$R$5,OFFSET('Palm extract'!$A$6:$M$38,'Palm extract'!$Q$5-2+ROW($A568),8,1,1)=0),"",OFFSET('Palm extract'!$A$1:$M$38,'Palm extract'!$Q$5-2+ROW($A568),8,1,1))</f>
      </c>
      <c r="J577" s="106"/>
      <c r="K577" s="107">
        <f ca="1">IF('Palm extract'!$Q$5-2+ROW($A568)&lt;'Palm extract'!$R$5,OFFSET('Palm extract'!$A$6:$M$38,'Palm extract'!$Q$5-2+ROW($A568),5,1,1),"")</f>
      </c>
    </row>
    <row r="578" spans="7:11" ht="12">
      <c r="G578" s="17">
        <f ca="1">IF('Palm extract'!$Q$5-2+ROW($A569)&lt;'Palm extract'!$R$5,OFFSET('Palm extract'!$A$6:$M$38,'Palm extract'!$Q$5-2+ROW($A569),0,1,1),"")</f>
      </c>
      <c r="H578" s="13">
        <f ca="1">IF('Palm extract'!$Q$5-2+ROW($A569)&lt;'Palm extract'!$R$5,OFFSET('Palm extract'!$A$6:$M$38,'Palm extract'!$Q$5-2+ROW($A569),7,1,1),"")</f>
      </c>
      <c r="I578" s="13">
        <f ca="1">IF(OR('Palm extract'!$Q$5-2+ROW($A569)&lt;'Palm extract'!$R$5,OFFSET('Palm extract'!$A$6:$M$38,'Palm extract'!$Q$5-2+ROW($A569),8,1,1)=0),"",OFFSET('Palm extract'!$A$1:$M$38,'Palm extract'!$Q$5-2+ROW($A569),8,1,1))</f>
      </c>
      <c r="J578" s="106"/>
      <c r="K578" s="107">
        <f ca="1">IF('Palm extract'!$Q$5-2+ROW($A569)&lt;'Palm extract'!$R$5,OFFSET('Palm extract'!$A$6:$M$38,'Palm extract'!$Q$5-2+ROW($A569),5,1,1),"")</f>
      </c>
    </row>
    <row r="579" spans="7:11" ht="12">
      <c r="G579" s="17">
        <f ca="1">IF('Palm extract'!$Q$5-2+ROW($A570)&lt;'Palm extract'!$R$5,OFFSET('Palm extract'!$A$6:$M$38,'Palm extract'!$Q$5-2+ROW($A570),0,1,1),"")</f>
      </c>
      <c r="H579" s="13">
        <f ca="1">IF('Palm extract'!$Q$5-2+ROW($A570)&lt;'Palm extract'!$R$5,OFFSET('Palm extract'!$A$6:$M$38,'Palm extract'!$Q$5-2+ROW($A570),7,1,1),"")</f>
      </c>
      <c r="I579" s="13">
        <f ca="1">IF(OR('Palm extract'!$Q$5-2+ROW($A570)&lt;'Palm extract'!$R$5,OFFSET('Palm extract'!$A$6:$M$38,'Palm extract'!$Q$5-2+ROW($A570),8,1,1)=0),"",OFFSET('Palm extract'!$A$1:$M$38,'Palm extract'!$Q$5-2+ROW($A570),8,1,1))</f>
      </c>
      <c r="J579" s="106"/>
      <c r="K579" s="107">
        <f ca="1">IF('Palm extract'!$Q$5-2+ROW($A570)&lt;'Palm extract'!$R$5,OFFSET('Palm extract'!$A$6:$M$38,'Palm extract'!$Q$5-2+ROW($A570),5,1,1),"")</f>
      </c>
    </row>
    <row r="580" spans="7:11" ht="12">
      <c r="G580" s="17">
        <f ca="1">IF('Palm extract'!$Q$5-2+ROW($A571)&lt;'Palm extract'!$R$5,OFFSET('Palm extract'!$A$6:$M$38,'Palm extract'!$Q$5-2+ROW($A571),0,1,1),"")</f>
      </c>
      <c r="H580" s="13">
        <f ca="1">IF('Palm extract'!$Q$5-2+ROW($A571)&lt;'Palm extract'!$R$5,OFFSET('Palm extract'!$A$6:$M$38,'Palm extract'!$Q$5-2+ROW($A571),7,1,1),"")</f>
      </c>
      <c r="I580" s="13">
        <f ca="1">IF(OR('Palm extract'!$Q$5-2+ROW($A571)&lt;'Palm extract'!$R$5,OFFSET('Palm extract'!$A$6:$M$38,'Palm extract'!$Q$5-2+ROW($A571),8,1,1)=0),"",OFFSET('Palm extract'!$A$1:$M$38,'Palm extract'!$Q$5-2+ROW($A571),8,1,1))</f>
      </c>
      <c r="J580" s="106"/>
      <c r="K580" s="107">
        <f ca="1">IF('Palm extract'!$Q$5-2+ROW($A571)&lt;'Palm extract'!$R$5,OFFSET('Palm extract'!$A$6:$M$38,'Palm extract'!$Q$5-2+ROW($A571),5,1,1),"")</f>
      </c>
    </row>
    <row r="581" spans="7:11" ht="12">
      <c r="G581" s="17">
        <f ca="1">IF('Palm extract'!$Q$5-2+ROW($A572)&lt;'Palm extract'!$R$5,OFFSET('Palm extract'!$A$6:$M$38,'Palm extract'!$Q$5-2+ROW($A572),0,1,1),"")</f>
      </c>
      <c r="H581" s="13">
        <f ca="1">IF('Palm extract'!$Q$5-2+ROW($A572)&lt;'Palm extract'!$R$5,OFFSET('Palm extract'!$A$6:$M$38,'Palm extract'!$Q$5-2+ROW($A572),7,1,1),"")</f>
      </c>
      <c r="I581" s="13">
        <f ca="1">IF(OR('Palm extract'!$Q$5-2+ROW($A572)&lt;'Palm extract'!$R$5,OFFSET('Palm extract'!$A$6:$M$38,'Palm extract'!$Q$5-2+ROW($A572),8,1,1)=0),"",OFFSET('Palm extract'!$A$1:$M$38,'Palm extract'!$Q$5-2+ROW($A572),8,1,1))</f>
      </c>
      <c r="J581" s="106"/>
      <c r="K581" s="107">
        <f ca="1">IF('Palm extract'!$Q$5-2+ROW($A572)&lt;'Palm extract'!$R$5,OFFSET('Palm extract'!$A$6:$M$38,'Palm extract'!$Q$5-2+ROW($A572),5,1,1),"")</f>
      </c>
    </row>
    <row r="582" spans="7:11" ht="12">
      <c r="G582" s="17">
        <f ca="1">IF('Palm extract'!$Q$5-2+ROW($A573)&lt;'Palm extract'!$R$5,OFFSET('Palm extract'!$A$6:$M$38,'Palm extract'!$Q$5-2+ROW($A573),0,1,1),"")</f>
      </c>
      <c r="H582" s="13">
        <f ca="1">IF('Palm extract'!$Q$5-2+ROW($A573)&lt;'Palm extract'!$R$5,OFFSET('Palm extract'!$A$6:$M$38,'Palm extract'!$Q$5-2+ROW($A573),7,1,1),"")</f>
      </c>
      <c r="I582" s="13">
        <f ca="1">IF(OR('Palm extract'!$Q$5-2+ROW($A573)&lt;'Palm extract'!$R$5,OFFSET('Palm extract'!$A$6:$M$38,'Palm extract'!$Q$5-2+ROW($A573),8,1,1)=0),"",OFFSET('Palm extract'!$A$1:$M$38,'Palm extract'!$Q$5-2+ROW($A573),8,1,1))</f>
      </c>
      <c r="J582" s="106"/>
      <c r="K582" s="107">
        <f ca="1">IF('Palm extract'!$Q$5-2+ROW($A573)&lt;'Palm extract'!$R$5,OFFSET('Palm extract'!$A$6:$M$38,'Palm extract'!$Q$5-2+ROW($A573),5,1,1),"")</f>
      </c>
    </row>
    <row r="583" spans="7:11" ht="12">
      <c r="G583" s="17">
        <f ca="1">IF('Palm extract'!$Q$5-2+ROW($A574)&lt;'Palm extract'!$R$5,OFFSET('Palm extract'!$A$6:$M$38,'Palm extract'!$Q$5-2+ROW($A574),0,1,1),"")</f>
      </c>
      <c r="H583" s="13">
        <f ca="1">IF('Palm extract'!$Q$5-2+ROW($A574)&lt;'Palm extract'!$R$5,OFFSET('Palm extract'!$A$6:$M$38,'Palm extract'!$Q$5-2+ROW($A574),7,1,1),"")</f>
      </c>
      <c r="I583" s="13">
        <f ca="1">IF(OR('Palm extract'!$Q$5-2+ROW($A574)&lt;'Palm extract'!$R$5,OFFSET('Palm extract'!$A$6:$M$38,'Palm extract'!$Q$5-2+ROW($A574),8,1,1)=0),"",OFFSET('Palm extract'!$A$1:$M$38,'Palm extract'!$Q$5-2+ROW($A574),8,1,1))</f>
      </c>
      <c r="J583" s="106"/>
      <c r="K583" s="107">
        <f ca="1">IF('Palm extract'!$Q$5-2+ROW($A574)&lt;'Palm extract'!$R$5,OFFSET('Palm extract'!$A$6:$M$38,'Palm extract'!$Q$5-2+ROW($A574),5,1,1),"")</f>
      </c>
    </row>
    <row r="584" spans="7:11" ht="12">
      <c r="G584" s="17">
        <f ca="1">IF('Palm extract'!$Q$5-2+ROW($A575)&lt;'Palm extract'!$R$5,OFFSET('Palm extract'!$A$6:$M$38,'Palm extract'!$Q$5-2+ROW($A575),0,1,1),"")</f>
      </c>
      <c r="H584" s="13">
        <f ca="1">IF('Palm extract'!$Q$5-2+ROW($A575)&lt;'Palm extract'!$R$5,OFFSET('Palm extract'!$A$6:$M$38,'Palm extract'!$Q$5-2+ROW($A575),7,1,1),"")</f>
      </c>
      <c r="I584" s="13">
        <f ca="1">IF(OR('Palm extract'!$Q$5-2+ROW($A575)&lt;'Palm extract'!$R$5,OFFSET('Palm extract'!$A$6:$M$38,'Palm extract'!$Q$5-2+ROW($A575),8,1,1)=0),"",OFFSET('Palm extract'!$A$1:$M$38,'Palm extract'!$Q$5-2+ROW($A575),8,1,1))</f>
      </c>
      <c r="J584" s="106"/>
      <c r="K584" s="107">
        <f ca="1">IF('Palm extract'!$Q$5-2+ROW($A575)&lt;'Palm extract'!$R$5,OFFSET('Palm extract'!$A$6:$M$38,'Palm extract'!$Q$5-2+ROW($A575),5,1,1),"")</f>
      </c>
    </row>
    <row r="585" spans="7:11" ht="12">
      <c r="G585" s="17">
        <f ca="1">IF('Palm extract'!$Q$5-2+ROW($A576)&lt;'Palm extract'!$R$5,OFFSET('Palm extract'!$A$6:$M$38,'Palm extract'!$Q$5-2+ROW($A576),0,1,1),"")</f>
      </c>
      <c r="H585" s="13">
        <f ca="1">IF('Palm extract'!$Q$5-2+ROW($A576)&lt;'Palm extract'!$R$5,OFFSET('Palm extract'!$A$6:$M$38,'Palm extract'!$Q$5-2+ROW($A576),7,1,1),"")</f>
      </c>
      <c r="I585" s="13">
        <f ca="1">IF(OR('Palm extract'!$Q$5-2+ROW($A576)&lt;'Palm extract'!$R$5,OFFSET('Palm extract'!$A$6:$M$38,'Palm extract'!$Q$5-2+ROW($A576),8,1,1)=0),"",OFFSET('Palm extract'!$A$1:$M$38,'Palm extract'!$Q$5-2+ROW($A576),8,1,1))</f>
      </c>
      <c r="J585" s="106"/>
      <c r="K585" s="107">
        <f ca="1">IF('Palm extract'!$Q$5-2+ROW($A576)&lt;'Palm extract'!$R$5,OFFSET('Palm extract'!$A$6:$M$38,'Palm extract'!$Q$5-2+ROW($A576),5,1,1),"")</f>
      </c>
    </row>
    <row r="586" spans="7:11" ht="12">
      <c r="G586" s="17">
        <f ca="1">IF('Palm extract'!$Q$5-2+ROW($A577)&lt;'Palm extract'!$R$5,OFFSET('Palm extract'!$A$6:$M$38,'Palm extract'!$Q$5-2+ROW($A577),0,1,1),"")</f>
      </c>
      <c r="H586" s="13">
        <f ca="1">IF('Palm extract'!$Q$5-2+ROW($A577)&lt;'Palm extract'!$R$5,OFFSET('Palm extract'!$A$6:$M$38,'Palm extract'!$Q$5-2+ROW($A577),7,1,1),"")</f>
      </c>
      <c r="I586" s="13">
        <f ca="1">IF(OR('Palm extract'!$Q$5-2+ROW($A577)&lt;'Palm extract'!$R$5,OFFSET('Palm extract'!$A$6:$M$38,'Palm extract'!$Q$5-2+ROW($A577),8,1,1)=0),"",OFFSET('Palm extract'!$A$1:$M$38,'Palm extract'!$Q$5-2+ROW($A577),8,1,1))</f>
      </c>
      <c r="J586" s="106"/>
      <c r="K586" s="107">
        <f ca="1">IF('Palm extract'!$Q$5-2+ROW($A577)&lt;'Palm extract'!$R$5,OFFSET('Palm extract'!$A$6:$M$38,'Palm extract'!$Q$5-2+ROW($A577),5,1,1),"")</f>
      </c>
    </row>
    <row r="587" spans="7:11" ht="12">
      <c r="G587" s="17">
        <f ca="1">IF('Palm extract'!$Q$5-2+ROW($A578)&lt;'Palm extract'!$R$5,OFFSET('Palm extract'!$A$6:$M$38,'Palm extract'!$Q$5-2+ROW($A578),0,1,1),"")</f>
      </c>
      <c r="H587" s="13">
        <f ca="1">IF('Palm extract'!$Q$5-2+ROW($A578)&lt;'Palm extract'!$R$5,OFFSET('Palm extract'!$A$6:$M$38,'Palm extract'!$Q$5-2+ROW($A578),7,1,1),"")</f>
      </c>
      <c r="I587" s="13">
        <f ca="1">IF(OR('Palm extract'!$Q$5-2+ROW($A578)&lt;'Palm extract'!$R$5,OFFSET('Palm extract'!$A$6:$M$38,'Palm extract'!$Q$5-2+ROW($A578),8,1,1)=0),"",OFFSET('Palm extract'!$A$1:$M$38,'Palm extract'!$Q$5-2+ROW($A578),8,1,1))</f>
      </c>
      <c r="J587" s="106"/>
      <c r="K587" s="107">
        <f ca="1">IF('Palm extract'!$Q$5-2+ROW($A578)&lt;'Palm extract'!$R$5,OFFSET('Palm extract'!$A$6:$M$38,'Palm extract'!$Q$5-2+ROW($A578),5,1,1),"")</f>
      </c>
    </row>
    <row r="588" spans="7:11" ht="12">
      <c r="G588" s="17">
        <f ca="1">IF('Palm extract'!$Q$5-2+ROW($A579)&lt;'Palm extract'!$R$5,OFFSET('Palm extract'!$A$6:$M$38,'Palm extract'!$Q$5-2+ROW($A579),0,1,1),"")</f>
      </c>
      <c r="H588" s="13">
        <f ca="1">IF('Palm extract'!$Q$5-2+ROW($A579)&lt;'Palm extract'!$R$5,OFFSET('Palm extract'!$A$6:$M$38,'Palm extract'!$Q$5-2+ROW($A579),7,1,1),"")</f>
      </c>
      <c r="I588" s="13">
        <f ca="1">IF(OR('Palm extract'!$Q$5-2+ROW($A579)&lt;'Palm extract'!$R$5,OFFSET('Palm extract'!$A$6:$M$38,'Palm extract'!$Q$5-2+ROW($A579),8,1,1)=0),"",OFFSET('Palm extract'!$A$1:$M$38,'Palm extract'!$Q$5-2+ROW($A579),8,1,1))</f>
      </c>
      <c r="J588" s="106"/>
      <c r="K588" s="107">
        <f ca="1">IF('Palm extract'!$Q$5-2+ROW($A579)&lt;'Palm extract'!$R$5,OFFSET('Palm extract'!$A$6:$M$38,'Palm extract'!$Q$5-2+ROW($A579),5,1,1),"")</f>
      </c>
    </row>
    <row r="589" spans="7:11" ht="12">
      <c r="G589" s="17">
        <f ca="1">IF('Palm extract'!$Q$5-2+ROW($A580)&lt;'Palm extract'!$R$5,OFFSET('Palm extract'!$A$6:$M$38,'Palm extract'!$Q$5-2+ROW($A580),0,1,1),"")</f>
      </c>
      <c r="H589" s="13">
        <f ca="1">IF('Palm extract'!$Q$5-2+ROW($A580)&lt;'Palm extract'!$R$5,OFFSET('Palm extract'!$A$6:$M$38,'Palm extract'!$Q$5-2+ROW($A580),7,1,1),"")</f>
      </c>
      <c r="I589" s="13">
        <f ca="1">IF(OR('Palm extract'!$Q$5-2+ROW($A580)&lt;'Palm extract'!$R$5,OFFSET('Palm extract'!$A$6:$M$38,'Palm extract'!$Q$5-2+ROW($A580),8,1,1)=0),"",OFFSET('Palm extract'!$A$1:$M$38,'Palm extract'!$Q$5-2+ROW($A580),8,1,1))</f>
      </c>
      <c r="J589" s="106"/>
      <c r="K589" s="107">
        <f ca="1">IF('Palm extract'!$Q$5-2+ROW($A580)&lt;'Palm extract'!$R$5,OFFSET('Palm extract'!$A$6:$M$38,'Palm extract'!$Q$5-2+ROW($A580),5,1,1),"")</f>
      </c>
    </row>
    <row r="590" spans="7:11" ht="12">
      <c r="G590" s="17">
        <f ca="1">IF('Palm extract'!$Q$5-2+ROW($A581)&lt;'Palm extract'!$R$5,OFFSET('Palm extract'!$A$6:$M$38,'Palm extract'!$Q$5-2+ROW($A581),0,1,1),"")</f>
      </c>
      <c r="H590" s="13">
        <f ca="1">IF('Palm extract'!$Q$5-2+ROW($A581)&lt;'Palm extract'!$R$5,OFFSET('Palm extract'!$A$6:$M$38,'Palm extract'!$Q$5-2+ROW($A581),7,1,1),"")</f>
      </c>
      <c r="I590" s="13">
        <f ca="1">IF(OR('Palm extract'!$Q$5-2+ROW($A581)&lt;'Palm extract'!$R$5,OFFSET('Palm extract'!$A$6:$M$38,'Palm extract'!$Q$5-2+ROW($A581),8,1,1)=0),"",OFFSET('Palm extract'!$A$1:$M$38,'Palm extract'!$Q$5-2+ROW($A581),8,1,1))</f>
      </c>
      <c r="J590" s="106"/>
      <c r="K590" s="107">
        <f ca="1">IF('Palm extract'!$Q$5-2+ROW($A581)&lt;'Palm extract'!$R$5,OFFSET('Palm extract'!$A$6:$M$38,'Palm extract'!$Q$5-2+ROW($A581),5,1,1),"")</f>
      </c>
    </row>
    <row r="591" spans="7:11" ht="12">
      <c r="G591" s="17">
        <f ca="1">IF('Palm extract'!$Q$5-2+ROW($A582)&lt;'Palm extract'!$R$5,OFFSET('Palm extract'!$A$6:$M$38,'Palm extract'!$Q$5-2+ROW($A582),0,1,1),"")</f>
      </c>
      <c r="H591" s="13">
        <f ca="1">IF('Palm extract'!$Q$5-2+ROW($A582)&lt;'Palm extract'!$R$5,OFFSET('Palm extract'!$A$6:$M$38,'Palm extract'!$Q$5-2+ROW($A582),7,1,1),"")</f>
      </c>
      <c r="I591" s="13">
        <f ca="1">IF(OR('Palm extract'!$Q$5-2+ROW($A582)&lt;'Palm extract'!$R$5,OFFSET('Palm extract'!$A$6:$M$38,'Palm extract'!$Q$5-2+ROW($A582),8,1,1)=0),"",OFFSET('Palm extract'!$A$1:$M$38,'Palm extract'!$Q$5-2+ROW($A582),8,1,1))</f>
      </c>
      <c r="J591" s="106"/>
      <c r="K591" s="107">
        <f ca="1">IF('Palm extract'!$Q$5-2+ROW($A582)&lt;'Palm extract'!$R$5,OFFSET('Palm extract'!$A$6:$M$38,'Palm extract'!$Q$5-2+ROW($A582),5,1,1),"")</f>
      </c>
    </row>
    <row r="592" spans="7:11" ht="12">
      <c r="G592" s="17">
        <f ca="1">IF('Palm extract'!$Q$5-2+ROW($A583)&lt;'Palm extract'!$R$5,OFFSET('Palm extract'!$A$6:$M$38,'Palm extract'!$Q$5-2+ROW($A583),0,1,1),"")</f>
      </c>
      <c r="H592" s="13">
        <f ca="1">IF('Palm extract'!$Q$5-2+ROW($A583)&lt;'Palm extract'!$R$5,OFFSET('Palm extract'!$A$6:$M$38,'Palm extract'!$Q$5-2+ROW($A583),7,1,1),"")</f>
      </c>
      <c r="I592" s="13">
        <f ca="1">IF(OR('Palm extract'!$Q$5-2+ROW($A583)&lt;'Palm extract'!$R$5,OFFSET('Palm extract'!$A$6:$M$38,'Palm extract'!$Q$5-2+ROW($A583),8,1,1)=0),"",OFFSET('Palm extract'!$A$1:$M$38,'Palm extract'!$Q$5-2+ROW($A583),8,1,1))</f>
      </c>
      <c r="J592" s="106"/>
      <c r="K592" s="107">
        <f ca="1">IF('Palm extract'!$Q$5-2+ROW($A583)&lt;'Palm extract'!$R$5,OFFSET('Palm extract'!$A$6:$M$38,'Palm extract'!$Q$5-2+ROW($A583),5,1,1),"")</f>
      </c>
    </row>
    <row r="593" spans="7:11" ht="12">
      <c r="G593" s="17">
        <f ca="1">IF('Palm extract'!$Q$5-2+ROW($A584)&lt;'Palm extract'!$R$5,OFFSET('Palm extract'!$A$6:$M$38,'Palm extract'!$Q$5-2+ROW($A584),0,1,1),"")</f>
      </c>
      <c r="H593" s="13">
        <f ca="1">IF('Palm extract'!$Q$5-2+ROW($A584)&lt;'Palm extract'!$R$5,OFFSET('Palm extract'!$A$6:$M$38,'Palm extract'!$Q$5-2+ROW($A584),7,1,1),"")</f>
      </c>
      <c r="I593" s="13">
        <f ca="1">IF(OR('Palm extract'!$Q$5-2+ROW($A584)&lt;'Palm extract'!$R$5,OFFSET('Palm extract'!$A$6:$M$38,'Palm extract'!$Q$5-2+ROW($A584),8,1,1)=0),"",OFFSET('Palm extract'!$A$1:$M$38,'Palm extract'!$Q$5-2+ROW($A584),8,1,1))</f>
      </c>
      <c r="J593" s="106"/>
      <c r="K593" s="107">
        <f ca="1">IF('Palm extract'!$Q$5-2+ROW($A584)&lt;'Palm extract'!$R$5,OFFSET('Palm extract'!$A$6:$M$38,'Palm extract'!$Q$5-2+ROW($A584),5,1,1),"")</f>
      </c>
    </row>
    <row r="594" spans="7:11" ht="12">
      <c r="G594" s="17">
        <f ca="1">IF('Palm extract'!$Q$5-2+ROW($A585)&lt;'Palm extract'!$R$5,OFFSET('Palm extract'!$A$6:$M$38,'Palm extract'!$Q$5-2+ROW($A585),0,1,1),"")</f>
      </c>
      <c r="H594" s="13">
        <f ca="1">IF('Palm extract'!$Q$5-2+ROW($A585)&lt;'Palm extract'!$R$5,OFFSET('Palm extract'!$A$6:$M$38,'Palm extract'!$Q$5-2+ROW($A585),7,1,1),"")</f>
      </c>
      <c r="I594" s="13">
        <f ca="1">IF(OR('Palm extract'!$Q$5-2+ROW($A585)&lt;'Palm extract'!$R$5,OFFSET('Palm extract'!$A$6:$M$38,'Palm extract'!$Q$5-2+ROW($A585),8,1,1)=0),"",OFFSET('Palm extract'!$A$1:$M$38,'Palm extract'!$Q$5-2+ROW($A585),8,1,1))</f>
      </c>
      <c r="J594" s="106"/>
      <c r="K594" s="107">
        <f ca="1">IF('Palm extract'!$Q$5-2+ROW($A585)&lt;'Palm extract'!$R$5,OFFSET('Palm extract'!$A$6:$M$38,'Palm extract'!$Q$5-2+ROW($A585),5,1,1),"")</f>
      </c>
    </row>
    <row r="595" spans="7:11" ht="12">
      <c r="G595" s="17">
        <f ca="1">IF('Palm extract'!$Q$5-2+ROW($A586)&lt;'Palm extract'!$R$5,OFFSET('Palm extract'!$A$6:$M$38,'Palm extract'!$Q$5-2+ROW($A586),0,1,1),"")</f>
      </c>
      <c r="H595" s="13">
        <f ca="1">IF('Palm extract'!$Q$5-2+ROW($A586)&lt;'Palm extract'!$R$5,OFFSET('Palm extract'!$A$6:$M$38,'Palm extract'!$Q$5-2+ROW($A586),7,1,1),"")</f>
      </c>
      <c r="I595" s="13">
        <f ca="1">IF(OR('Palm extract'!$Q$5-2+ROW($A586)&lt;'Palm extract'!$R$5,OFFSET('Palm extract'!$A$6:$M$38,'Palm extract'!$Q$5-2+ROW($A586),8,1,1)=0),"",OFFSET('Palm extract'!$A$1:$M$38,'Palm extract'!$Q$5-2+ROW($A586),8,1,1))</f>
      </c>
      <c r="J595" s="106"/>
      <c r="K595" s="107">
        <f ca="1">IF('Palm extract'!$Q$5-2+ROW($A586)&lt;'Palm extract'!$R$5,OFFSET('Palm extract'!$A$6:$M$38,'Palm extract'!$Q$5-2+ROW($A586),5,1,1),"")</f>
      </c>
    </row>
    <row r="596" spans="7:11" ht="12">
      <c r="G596" s="17">
        <f ca="1">IF('Palm extract'!$Q$5-2+ROW($A587)&lt;'Palm extract'!$R$5,OFFSET('Palm extract'!$A$6:$M$38,'Palm extract'!$Q$5-2+ROW($A587),0,1,1),"")</f>
      </c>
      <c r="H596" s="13">
        <f ca="1">IF('Palm extract'!$Q$5-2+ROW($A587)&lt;'Palm extract'!$R$5,OFFSET('Palm extract'!$A$6:$M$38,'Palm extract'!$Q$5-2+ROW($A587),7,1,1),"")</f>
      </c>
      <c r="I596" s="13">
        <f ca="1">IF(OR('Palm extract'!$Q$5-2+ROW($A587)&lt;'Palm extract'!$R$5,OFFSET('Palm extract'!$A$6:$M$38,'Palm extract'!$Q$5-2+ROW($A587),8,1,1)=0),"",OFFSET('Palm extract'!$A$1:$M$38,'Palm extract'!$Q$5-2+ROW($A587),8,1,1))</f>
      </c>
      <c r="J596" s="106"/>
      <c r="K596" s="107">
        <f ca="1">IF('Palm extract'!$Q$5-2+ROW($A587)&lt;'Palm extract'!$R$5,OFFSET('Palm extract'!$A$6:$M$38,'Palm extract'!$Q$5-2+ROW($A587),5,1,1),"")</f>
      </c>
    </row>
    <row r="597" spans="7:11" ht="12">
      <c r="G597" s="17">
        <f ca="1">IF('Palm extract'!$Q$5-2+ROW($A588)&lt;'Palm extract'!$R$5,OFFSET('Palm extract'!$A$6:$M$38,'Palm extract'!$Q$5-2+ROW($A588),0,1,1),"")</f>
      </c>
      <c r="H597" s="13">
        <f ca="1">IF('Palm extract'!$Q$5-2+ROW($A588)&lt;'Palm extract'!$R$5,OFFSET('Palm extract'!$A$6:$M$38,'Palm extract'!$Q$5-2+ROW($A588),7,1,1),"")</f>
      </c>
      <c r="I597" s="13">
        <f ca="1">IF(OR('Palm extract'!$Q$5-2+ROW($A588)&lt;'Palm extract'!$R$5,OFFSET('Palm extract'!$A$6:$M$38,'Palm extract'!$Q$5-2+ROW($A588),8,1,1)=0),"",OFFSET('Palm extract'!$A$1:$M$38,'Palm extract'!$Q$5-2+ROW($A588),8,1,1))</f>
      </c>
      <c r="J597" s="106"/>
      <c r="K597" s="107">
        <f ca="1">IF('Palm extract'!$Q$5-2+ROW($A588)&lt;'Palm extract'!$R$5,OFFSET('Palm extract'!$A$6:$M$38,'Palm extract'!$Q$5-2+ROW($A588),5,1,1),"")</f>
      </c>
    </row>
    <row r="598" spans="7:11" ht="12">
      <c r="G598" s="17">
        <f ca="1">IF('Palm extract'!$Q$5-2+ROW($A589)&lt;'Palm extract'!$R$5,OFFSET('Palm extract'!$A$6:$M$38,'Palm extract'!$Q$5-2+ROW($A589),0,1,1),"")</f>
      </c>
      <c r="H598" s="13">
        <f ca="1">IF('Palm extract'!$Q$5-2+ROW($A589)&lt;'Palm extract'!$R$5,OFFSET('Palm extract'!$A$6:$M$38,'Palm extract'!$Q$5-2+ROW($A589),7,1,1),"")</f>
      </c>
      <c r="I598" s="13">
        <f ca="1">IF(OR('Palm extract'!$Q$5-2+ROW($A589)&lt;'Palm extract'!$R$5,OFFSET('Palm extract'!$A$6:$M$38,'Palm extract'!$Q$5-2+ROW($A589),8,1,1)=0),"",OFFSET('Palm extract'!$A$1:$M$38,'Palm extract'!$Q$5-2+ROW($A589),8,1,1))</f>
      </c>
      <c r="J598" s="106"/>
      <c r="K598" s="107">
        <f ca="1">IF('Palm extract'!$Q$5-2+ROW($A589)&lt;'Palm extract'!$R$5,OFFSET('Palm extract'!$A$6:$M$38,'Palm extract'!$Q$5-2+ROW($A589),5,1,1),"")</f>
      </c>
    </row>
    <row r="599" spans="7:11" ht="12">
      <c r="G599" s="17">
        <f ca="1">IF('Palm extract'!$Q$5-2+ROW($A590)&lt;'Palm extract'!$R$5,OFFSET('Palm extract'!$A$6:$M$38,'Palm extract'!$Q$5-2+ROW($A590),0,1,1),"")</f>
      </c>
      <c r="H599" s="13">
        <f ca="1">IF('Palm extract'!$Q$5-2+ROW($A590)&lt;'Palm extract'!$R$5,OFFSET('Palm extract'!$A$6:$M$38,'Palm extract'!$Q$5-2+ROW($A590),7,1,1),"")</f>
      </c>
      <c r="I599" s="13">
        <f ca="1">IF(OR('Palm extract'!$Q$5-2+ROW($A590)&lt;'Palm extract'!$R$5,OFFSET('Palm extract'!$A$6:$M$38,'Palm extract'!$Q$5-2+ROW($A590),8,1,1)=0),"",OFFSET('Palm extract'!$A$1:$M$38,'Palm extract'!$Q$5-2+ROW($A590),8,1,1))</f>
      </c>
      <c r="J599" s="106"/>
      <c r="K599" s="107">
        <f ca="1">IF('Palm extract'!$Q$5-2+ROW($A590)&lt;'Palm extract'!$R$5,OFFSET('Palm extract'!$A$6:$M$38,'Palm extract'!$Q$5-2+ROW($A590),5,1,1),"")</f>
      </c>
    </row>
    <row r="600" spans="7:11" ht="12">
      <c r="G600" s="17">
        <f ca="1">IF('Palm extract'!$Q$5-2+ROW($A591)&lt;'Palm extract'!$R$5,OFFSET('Palm extract'!$A$6:$M$38,'Palm extract'!$Q$5-2+ROW($A591),0,1,1),"")</f>
      </c>
      <c r="H600" s="13">
        <f ca="1">IF('Palm extract'!$Q$5-2+ROW($A591)&lt;'Palm extract'!$R$5,OFFSET('Palm extract'!$A$6:$M$38,'Palm extract'!$Q$5-2+ROW($A591),7,1,1),"")</f>
      </c>
      <c r="I600" s="13">
        <f ca="1">IF(OR('Palm extract'!$Q$5-2+ROW($A591)&lt;'Palm extract'!$R$5,OFFSET('Palm extract'!$A$6:$M$38,'Palm extract'!$Q$5-2+ROW($A591),8,1,1)=0),"",OFFSET('Palm extract'!$A$1:$M$38,'Palm extract'!$Q$5-2+ROW($A591),8,1,1))</f>
      </c>
      <c r="J600" s="106"/>
      <c r="K600" s="107">
        <f ca="1">IF('Palm extract'!$Q$5-2+ROW($A591)&lt;'Palm extract'!$R$5,OFFSET('Palm extract'!$A$6:$M$38,'Palm extract'!$Q$5-2+ROW($A591),5,1,1),"")</f>
      </c>
    </row>
    <row r="601" spans="7:11" ht="12">
      <c r="G601" s="17">
        <f ca="1">IF('Palm extract'!$Q$5-2+ROW($A592)&lt;'Palm extract'!$R$5,OFFSET('Palm extract'!$A$6:$M$38,'Palm extract'!$Q$5-2+ROW($A592),0,1,1),"")</f>
      </c>
      <c r="H601" s="13">
        <f ca="1">IF('Palm extract'!$Q$5-2+ROW($A592)&lt;'Palm extract'!$R$5,OFFSET('Palm extract'!$A$6:$M$38,'Palm extract'!$Q$5-2+ROW($A592),7,1,1),"")</f>
      </c>
      <c r="I601" s="13">
        <f ca="1">IF(OR('Palm extract'!$Q$5-2+ROW($A592)&lt;'Palm extract'!$R$5,OFFSET('Palm extract'!$A$6:$M$38,'Palm extract'!$Q$5-2+ROW($A592),8,1,1)=0),"",OFFSET('Palm extract'!$A$1:$M$38,'Palm extract'!$Q$5-2+ROW($A592),8,1,1))</f>
      </c>
      <c r="J601" s="106"/>
      <c r="K601" s="107">
        <f ca="1">IF('Palm extract'!$Q$5-2+ROW($A592)&lt;'Palm extract'!$R$5,OFFSET('Palm extract'!$A$6:$M$38,'Palm extract'!$Q$5-2+ROW($A592),5,1,1),"")</f>
      </c>
    </row>
    <row r="602" spans="7:11" ht="12">
      <c r="G602" s="17">
        <f ca="1">IF('Palm extract'!$Q$5-2+ROW($A593)&lt;'Palm extract'!$R$5,OFFSET('Palm extract'!$A$6:$M$38,'Palm extract'!$Q$5-2+ROW($A593),0,1,1),"")</f>
      </c>
      <c r="H602" s="13">
        <f ca="1">IF('Palm extract'!$Q$5-2+ROW($A593)&lt;'Palm extract'!$R$5,OFFSET('Palm extract'!$A$6:$M$38,'Palm extract'!$Q$5-2+ROW($A593),7,1,1),"")</f>
      </c>
      <c r="I602" s="13">
        <f ca="1">IF(OR('Palm extract'!$Q$5-2+ROW($A593)&lt;'Palm extract'!$R$5,OFFSET('Palm extract'!$A$6:$M$38,'Palm extract'!$Q$5-2+ROW($A593),8,1,1)=0),"",OFFSET('Palm extract'!$A$1:$M$38,'Palm extract'!$Q$5-2+ROW($A593),8,1,1))</f>
      </c>
      <c r="J602" s="106"/>
      <c r="K602" s="107">
        <f ca="1">IF('Palm extract'!$Q$5-2+ROW($A593)&lt;'Palm extract'!$R$5,OFFSET('Palm extract'!$A$6:$M$38,'Palm extract'!$Q$5-2+ROW($A593),5,1,1),"")</f>
      </c>
    </row>
    <row r="603" spans="7:11" ht="12">
      <c r="G603" s="17">
        <f ca="1">IF('Palm extract'!$Q$5-2+ROW($A594)&lt;'Palm extract'!$R$5,OFFSET('Palm extract'!$A$6:$M$38,'Palm extract'!$Q$5-2+ROW($A594),0,1,1),"")</f>
      </c>
      <c r="H603" s="13">
        <f ca="1">IF('Palm extract'!$Q$5-2+ROW($A594)&lt;'Palm extract'!$R$5,OFFSET('Palm extract'!$A$6:$M$38,'Palm extract'!$Q$5-2+ROW($A594),7,1,1),"")</f>
      </c>
      <c r="I603" s="13">
        <f ca="1">IF(OR('Palm extract'!$Q$5-2+ROW($A594)&lt;'Palm extract'!$R$5,OFFSET('Palm extract'!$A$6:$M$38,'Palm extract'!$Q$5-2+ROW($A594),8,1,1)=0),"",OFFSET('Palm extract'!$A$1:$M$38,'Palm extract'!$Q$5-2+ROW($A594),8,1,1))</f>
      </c>
      <c r="J603" s="106"/>
      <c r="K603" s="107">
        <f ca="1">IF('Palm extract'!$Q$5-2+ROW($A594)&lt;'Palm extract'!$R$5,OFFSET('Palm extract'!$A$6:$M$38,'Palm extract'!$Q$5-2+ROW($A594),5,1,1),"")</f>
      </c>
    </row>
    <row r="604" spans="7:11" ht="12">
      <c r="G604" s="17">
        <f ca="1">IF('Palm extract'!$Q$5-2+ROW($A595)&lt;'Palm extract'!$R$5,OFFSET('Palm extract'!$A$6:$M$38,'Palm extract'!$Q$5-2+ROW($A595),0,1,1),"")</f>
      </c>
      <c r="H604" s="13">
        <f ca="1">IF('Palm extract'!$Q$5-2+ROW($A595)&lt;'Palm extract'!$R$5,OFFSET('Palm extract'!$A$6:$M$38,'Palm extract'!$Q$5-2+ROW($A595),7,1,1),"")</f>
      </c>
      <c r="I604" s="13">
        <f ca="1">IF(OR('Palm extract'!$Q$5-2+ROW($A595)&lt;'Palm extract'!$R$5,OFFSET('Palm extract'!$A$6:$M$38,'Palm extract'!$Q$5-2+ROW($A595),8,1,1)=0),"",OFFSET('Palm extract'!$A$1:$M$38,'Palm extract'!$Q$5-2+ROW($A595),8,1,1))</f>
      </c>
      <c r="J604" s="106"/>
      <c r="K604" s="107">
        <f ca="1">IF('Palm extract'!$Q$5-2+ROW($A595)&lt;'Palm extract'!$R$5,OFFSET('Palm extract'!$A$6:$M$38,'Palm extract'!$Q$5-2+ROW($A595),5,1,1),"")</f>
      </c>
    </row>
    <row r="605" spans="7:11" ht="12">
      <c r="G605" s="17">
        <f ca="1">IF('Palm extract'!$Q$5-2+ROW($A596)&lt;'Palm extract'!$R$5,OFFSET('Palm extract'!$A$6:$M$38,'Palm extract'!$Q$5-2+ROW($A596),0,1,1),"")</f>
      </c>
      <c r="H605" s="13">
        <f ca="1">IF('Palm extract'!$Q$5-2+ROW($A596)&lt;'Palm extract'!$R$5,OFFSET('Palm extract'!$A$6:$M$38,'Palm extract'!$Q$5-2+ROW($A596),7,1,1),"")</f>
      </c>
      <c r="I605" s="13">
        <f ca="1">IF(OR('Palm extract'!$Q$5-2+ROW($A596)&lt;'Palm extract'!$R$5,OFFSET('Palm extract'!$A$6:$M$38,'Palm extract'!$Q$5-2+ROW($A596),8,1,1)=0),"",OFFSET('Palm extract'!$A$1:$M$38,'Palm extract'!$Q$5-2+ROW($A596),8,1,1))</f>
      </c>
      <c r="J605" s="106"/>
      <c r="K605" s="107">
        <f ca="1">IF('Palm extract'!$Q$5-2+ROW($A596)&lt;'Palm extract'!$R$5,OFFSET('Palm extract'!$A$6:$M$38,'Palm extract'!$Q$5-2+ROW($A596),5,1,1),"")</f>
      </c>
    </row>
    <row r="606" spans="7:11" ht="12">
      <c r="G606" s="17">
        <f ca="1">IF('Palm extract'!$Q$5-2+ROW($A597)&lt;'Palm extract'!$R$5,OFFSET('Palm extract'!$A$6:$M$38,'Palm extract'!$Q$5-2+ROW($A597),0,1,1),"")</f>
      </c>
      <c r="H606" s="13">
        <f ca="1">IF('Palm extract'!$Q$5-2+ROW($A597)&lt;'Palm extract'!$R$5,OFFSET('Palm extract'!$A$6:$M$38,'Palm extract'!$Q$5-2+ROW($A597),7,1,1),"")</f>
      </c>
      <c r="I606" s="13">
        <f ca="1">IF(OR('Palm extract'!$Q$5-2+ROW($A597)&lt;'Palm extract'!$R$5,OFFSET('Palm extract'!$A$6:$M$38,'Palm extract'!$Q$5-2+ROW($A597),8,1,1)=0),"",OFFSET('Palm extract'!$A$1:$M$38,'Palm extract'!$Q$5-2+ROW($A597),8,1,1))</f>
      </c>
      <c r="J606" s="106"/>
      <c r="K606" s="107">
        <f ca="1">IF('Palm extract'!$Q$5-2+ROW($A597)&lt;'Palm extract'!$R$5,OFFSET('Palm extract'!$A$6:$M$38,'Palm extract'!$Q$5-2+ROW($A597),5,1,1),"")</f>
      </c>
    </row>
    <row r="607" spans="7:11" ht="12">
      <c r="G607" s="17">
        <f ca="1">IF('Palm extract'!$Q$5-2+ROW($A598)&lt;'Palm extract'!$R$5,OFFSET('Palm extract'!$A$6:$M$38,'Palm extract'!$Q$5-2+ROW($A598),0,1,1),"")</f>
      </c>
      <c r="H607" s="13">
        <f ca="1">IF('Palm extract'!$Q$5-2+ROW($A598)&lt;'Palm extract'!$R$5,OFFSET('Palm extract'!$A$6:$M$38,'Palm extract'!$Q$5-2+ROW($A598),7,1,1),"")</f>
      </c>
      <c r="I607" s="13">
        <f ca="1">IF(OR('Palm extract'!$Q$5-2+ROW($A598)&lt;'Palm extract'!$R$5,OFFSET('Palm extract'!$A$6:$M$38,'Palm extract'!$Q$5-2+ROW($A598),8,1,1)=0),"",OFFSET('Palm extract'!$A$1:$M$38,'Palm extract'!$Q$5-2+ROW($A598),8,1,1))</f>
      </c>
      <c r="J607" s="106"/>
      <c r="K607" s="107">
        <f ca="1">IF('Palm extract'!$Q$5-2+ROW($A598)&lt;'Palm extract'!$R$5,OFFSET('Palm extract'!$A$6:$M$38,'Palm extract'!$Q$5-2+ROW($A598),5,1,1),"")</f>
      </c>
    </row>
    <row r="608" spans="7:11" ht="12">
      <c r="G608" s="17">
        <f ca="1">IF('Palm extract'!$Q$5-2+ROW($A599)&lt;'Palm extract'!$R$5,OFFSET('Palm extract'!$A$6:$M$38,'Palm extract'!$Q$5-2+ROW($A599),0,1,1),"")</f>
      </c>
      <c r="H608" s="13">
        <f ca="1">IF('Palm extract'!$Q$5-2+ROW($A599)&lt;'Palm extract'!$R$5,OFFSET('Palm extract'!$A$6:$M$38,'Palm extract'!$Q$5-2+ROW($A599),7,1,1),"")</f>
      </c>
      <c r="I608" s="13">
        <f ca="1">IF(OR('Palm extract'!$Q$5-2+ROW($A599)&lt;'Palm extract'!$R$5,OFFSET('Palm extract'!$A$6:$M$38,'Palm extract'!$Q$5-2+ROW($A599),8,1,1)=0),"",OFFSET('Palm extract'!$A$1:$M$38,'Palm extract'!$Q$5-2+ROW($A599),8,1,1))</f>
      </c>
      <c r="J608" s="106"/>
      <c r="K608" s="107">
        <f ca="1">IF('Palm extract'!$Q$5-2+ROW($A599)&lt;'Palm extract'!$R$5,OFFSET('Palm extract'!$A$6:$M$38,'Palm extract'!$Q$5-2+ROW($A599),5,1,1),"")</f>
      </c>
    </row>
    <row r="609" spans="7:11" ht="12">
      <c r="G609" s="17">
        <f ca="1">IF('Palm extract'!$Q$5-2+ROW($A600)&lt;'Palm extract'!$R$5,OFFSET('Palm extract'!$A$6:$M$38,'Palm extract'!$Q$5-2+ROW($A600),0,1,1),"")</f>
      </c>
      <c r="H609" s="13">
        <f ca="1">IF('Palm extract'!$Q$5-2+ROW($A600)&lt;'Palm extract'!$R$5,OFFSET('Palm extract'!$A$6:$M$38,'Palm extract'!$Q$5-2+ROW($A600),7,1,1),"")</f>
      </c>
      <c r="I609" s="13">
        <f ca="1">IF(OR('Palm extract'!$Q$5-2+ROW($A600)&lt;'Palm extract'!$R$5,OFFSET('Palm extract'!$A$6:$M$38,'Palm extract'!$Q$5-2+ROW($A600),8,1,1)=0),"",OFFSET('Palm extract'!$A$1:$M$38,'Palm extract'!$Q$5-2+ROW($A600),8,1,1))</f>
      </c>
      <c r="J609" s="106"/>
      <c r="K609" s="107">
        <f ca="1">IF('Palm extract'!$Q$5-2+ROW($A600)&lt;'Palm extract'!$R$5,OFFSET('Palm extract'!$A$6:$M$38,'Palm extract'!$Q$5-2+ROW($A600),5,1,1),"")</f>
      </c>
    </row>
  </sheetData>
  <sheetProtection/>
  <mergeCells count="5">
    <mergeCell ref="I6:J6"/>
    <mergeCell ref="K6:L6"/>
    <mergeCell ref="G2:H3"/>
    <mergeCell ref="B18:E19"/>
    <mergeCell ref="B20:E21"/>
  </mergeCells>
  <printOptions/>
  <pageMargins left="0.75" right="0.75" top="1" bottom="1" header="0.5" footer="0.5"/>
  <pageSetup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5"/>
  <sheetViews>
    <sheetView workbookViewId="0" topLeftCell="A1">
      <selection activeCell="A18" sqref="A18"/>
    </sheetView>
  </sheetViews>
  <sheetFormatPr defaultColWidth="11.421875" defaultRowHeight="12.75"/>
  <cols>
    <col min="1" max="1" width="91.00390625" style="0" customWidth="1"/>
  </cols>
  <sheetData>
    <row r="1" ht="16.5">
      <c r="A1" s="87" t="s">
        <v>61</v>
      </c>
    </row>
    <row r="5" ht="12">
      <c r="A5" t="s">
        <v>62</v>
      </c>
    </row>
    <row r="9" ht="12">
      <c r="A9" t="s">
        <v>63</v>
      </c>
    </row>
    <row r="11" ht="12">
      <c r="A11" t="s">
        <v>64</v>
      </c>
    </row>
    <row r="13" ht="12">
      <c r="A13" t="s">
        <v>65</v>
      </c>
    </row>
    <row r="15" ht="12">
      <c r="A15" t="s">
        <v>66</v>
      </c>
    </row>
    <row r="19" ht="12">
      <c r="A19" t="s">
        <v>67</v>
      </c>
    </row>
    <row r="21" ht="12">
      <c r="A21" t="s">
        <v>68</v>
      </c>
    </row>
    <row r="23" ht="12">
      <c r="A23" t="s">
        <v>69</v>
      </c>
    </row>
    <row r="25" ht="12">
      <c r="A25" t="s">
        <v>70</v>
      </c>
    </row>
    <row r="29" ht="12">
      <c r="A29" t="s">
        <v>71</v>
      </c>
    </row>
    <row r="31" ht="12">
      <c r="A31" t="s">
        <v>72</v>
      </c>
    </row>
    <row r="33" ht="12">
      <c r="A33" t="s">
        <v>73</v>
      </c>
    </row>
    <row r="39" ht="12">
      <c r="A39" t="s">
        <v>74</v>
      </c>
    </row>
    <row r="45" ht="12">
      <c r="A45" t="s">
        <v>75</v>
      </c>
    </row>
    <row r="47" ht="12">
      <c r="A47" t="s">
        <v>76</v>
      </c>
    </row>
    <row r="49" ht="12">
      <c r="A49" t="s">
        <v>77</v>
      </c>
    </row>
    <row r="53" ht="12">
      <c r="A53" t="s">
        <v>78</v>
      </c>
    </row>
    <row r="55" ht="12">
      <c r="A55" t="s">
        <v>79</v>
      </c>
    </row>
    <row r="57" ht="12">
      <c r="A57" t="s">
        <v>80</v>
      </c>
    </row>
    <row r="63" ht="12">
      <c r="A63" t="s">
        <v>81</v>
      </c>
    </row>
    <row r="67" ht="12">
      <c r="A67" t="s">
        <v>82</v>
      </c>
    </row>
    <row r="69" ht="12">
      <c r="A69" t="s">
        <v>83</v>
      </c>
    </row>
    <row r="71" ht="12">
      <c r="A71" t="s">
        <v>84</v>
      </c>
    </row>
    <row r="75" ht="12">
      <c r="A75" t="s">
        <v>25</v>
      </c>
    </row>
    <row r="77" ht="12">
      <c r="A77" t="s">
        <v>26</v>
      </c>
    </row>
    <row r="79" ht="12">
      <c r="A79" t="s">
        <v>27</v>
      </c>
    </row>
    <row r="81" ht="12">
      <c r="A81" t="s">
        <v>28</v>
      </c>
    </row>
    <row r="83" ht="12">
      <c r="A83" t="s">
        <v>85</v>
      </c>
    </row>
    <row r="84" ht="12">
      <c r="A84" t="s">
        <v>31</v>
      </c>
    </row>
    <row r="85" ht="12">
      <c r="A85" t="s">
        <v>32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Knut Georg Seet-Larsson</cp:lastModifiedBy>
  <cp:lastPrinted>1997-08-27T01:47:48Z</cp:lastPrinted>
  <dcterms:created xsi:type="dcterms:W3CDTF">1997-02-07T18:50:59Z</dcterms:created>
  <dcterms:modified xsi:type="dcterms:W3CDTF">2012-02-06T03:07:56Z</dcterms:modified>
  <cp:category/>
  <cp:version/>
  <cp:contentType/>
  <cp:contentStatus/>
</cp:coreProperties>
</file>