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Ark1" sheetId="1" r:id="rId1"/>
    <sheet name="Ark2" sheetId="2" r:id="rId2"/>
    <sheet name="Ark3" sheetId="3" r:id="rId3"/>
  </sheets>
  <definedNames>
    <definedName name="kørekort">'Ark1'!$B$5</definedName>
    <definedName name="år">'Ark1'!$B$6</definedName>
    <definedName name="afskrivning">'Ark1'!$C$7</definedName>
    <definedName name="rentesats">'Ark1'!$B$8</definedName>
    <definedName name="rentebeløb">'Ark1'!$C$8</definedName>
    <definedName name="kørsel">'Ark1'!$B$9</definedName>
    <definedName name="vedligehold">'Ark1'!$B$10</definedName>
    <definedName name="diesel">'Ark1'!$B$11</definedName>
    <definedName name="drift">'Ark1'!$C$12</definedName>
    <definedName name="diverse">'Ark1'!$C$14</definedName>
    <definedName name="samlet">'Ark1'!$C$15</definedName>
    <definedName name="med_i_ordning">'Ark1'!$B$16</definedName>
    <definedName name="kr_år_p">'Ark1'!$C$17</definedName>
    <definedName name="kr_år_p_km">'Ark1'!$C$18</definedName>
    <definedName name="kr_d_p">'Ark1'!$C$19</definedName>
    <definedName name="buspris">'Ark1'!$B$4</definedName>
    <definedName name="parkering">'Ark1'!$C$13</definedName>
  </definedNames>
  <calcPr fullCalcOnLoad="1"/>
</workbook>
</file>

<file path=xl/sharedStrings.xml><?xml version="1.0" encoding="utf-8"?>
<sst xmlns="http://schemas.openxmlformats.org/spreadsheetml/2006/main" count="54" uniqueCount="43">
  <si>
    <t>40 personers samkørselsordning</t>
  </si>
  <si>
    <t>buspris</t>
  </si>
  <si>
    <t>kr</t>
  </si>
  <si>
    <t>afskrives lineært til 0</t>
  </si>
  <si>
    <t>kørekort</t>
  </si>
  <si>
    <t>år</t>
  </si>
  <si>
    <t>afskrivning</t>
  </si>
  <si>
    <t>kr/år</t>
  </si>
  <si>
    <t>rente</t>
  </si>
  <si>
    <t>kørsel</t>
  </si>
  <si>
    <t>km/år</t>
  </si>
  <si>
    <t>=2*40*250</t>
  </si>
  <si>
    <t>40 km brutto-kørsel hver vej,</t>
  </si>
  <si>
    <t>vedligehold</t>
  </si>
  <si>
    <t>kr/km</t>
  </si>
  <si>
    <t>måske 30-35 km for den enkelte deltager</t>
  </si>
  <si>
    <t>diesel</t>
  </si>
  <si>
    <t>drift</t>
  </si>
  <si>
    <t>parkering</t>
  </si>
  <si>
    <t>hos en vognmand</t>
  </si>
  <si>
    <t>diverse</t>
  </si>
  <si>
    <t>samlet</t>
  </si>
  <si>
    <t>med i ordning</t>
  </si>
  <si>
    <t>p</t>
  </si>
  <si>
    <t>ombord</t>
  </si>
  <si>
    <t>kr/år/p</t>
  </si>
  <si>
    <t>kr/år/p/km</t>
  </si>
  <si>
    <t>kr/d/p</t>
  </si>
  <si>
    <t>Der køres 250 dage om året. De 222 dage er hver deltager med ombord.</t>
  </si>
  <si>
    <t>Der regnes med 3 chauffører med »busflytter-kørekort«</t>
  </si>
  <si>
    <t>(svarer til kørekort til mekanikere/vaskere uden erhvervsdel).</t>
  </si>
  <si>
    <t>De 3 chauffører er med i alle 10 år. Der falder måske 1 eller 2 fra,</t>
  </si>
  <si>
    <t>men så kommer der forhåbentligt nye med buskørekort med i ordningen.</t>
  </si>
  <si>
    <t>Folk skiftes til indkøb af morgenbrød og rengøring mm.</t>
  </si>
  <si>
    <t>Det kan evt blive nødvendigt at lade chaufføren køre gratis med,</t>
  </si>
  <si>
    <t>idet chaufføren skal finde p-plads og være længere tid ombord mm.</t>
  </si>
  <si>
    <t xml:space="preserve"> (28,01-27,31 =  0,70 kr/d/p). Evt et tilsvande beløb til indkøbere m.fl.</t>
  </si>
  <si>
    <t>Der skal være dør-til-dør transport; dog skal man ikke køre ind i de smalleste gader.</t>
  </si>
  <si>
    <t>Børnehaver, der ikke ligger upraktisk, kan man også lige optage/afhente børn fra.</t>
  </si>
  <si>
    <t>Der er regnet med samme pris for børn og voksne.</t>
  </si>
  <si>
    <t>Et 7 zoners HT-månedskort koster nu 980 kr eller lidt over 10.000 kr/år fraregnet ferie.</t>
  </si>
  <si>
    <t>Skulle man lade en sådan jumbo-samkørselsordning indgå i det almindelige</t>
  </si>
  <si>
    <t>takst-system, så folk kan skifte undervejs og udsætte afrejsen ved overarbejde?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</si>
</sst>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0.00%"/>
    <numFmt numFmtId="167" formatCode="#,##0&quot; kr/d&quot;"/>
    <numFmt numFmtId="168" formatCode="#,##0.00&quot; p i snit&quot;"/>
    <numFmt numFmtId="169" formatCode="#,##0.00"/>
  </numFmts>
  <fonts count="5">
    <font>
      <sz val="10"/>
      <name val="Arial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10"/>
      <name val="Mangal"/>
      <family val="2"/>
    </font>
    <font>
      <sz val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Protection="0">
      <alignment horizontal="center"/>
    </xf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20" applyFont="1" applyAlignment="1">
      <alignment horizontal="left"/>
    </xf>
    <xf numFmtId="164" fontId="4" fillId="0" borderId="0" xfId="0" applyFont="1" applyAlignment="1">
      <alignment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8" fontId="4" fillId="0" borderId="0" xfId="0" applyNumberFormat="1" applyFont="1" applyAlignment="1">
      <alignment horizontal="left"/>
    </xf>
    <xf numFmtId="168" fontId="4" fillId="0" borderId="0" xfId="0" applyNumberFormat="1" applyFont="1" applyAlignment="1">
      <alignment horizontal="right"/>
    </xf>
    <xf numFmtId="169" fontId="1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Overskrif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A2" sqref="A2"/>
    </sheetView>
  </sheetViews>
  <sheetFormatPr defaultColWidth="12.57421875" defaultRowHeight="12.75"/>
  <cols>
    <col min="1" max="1" width="12.7109375" style="1" customWidth="1"/>
    <col min="2" max="2" width="7.57421875" style="1" customWidth="1"/>
    <col min="3" max="3" width="8.140625" style="2" customWidth="1"/>
    <col min="4" max="4" width="9.7109375" style="1" customWidth="1"/>
    <col min="5" max="16384" width="11.57421875" style="1" customWidth="1"/>
  </cols>
  <sheetData>
    <row r="1" ht="12.75">
      <c r="A1" s="3" t="s">
        <v>0</v>
      </c>
    </row>
    <row r="4" spans="1:4" ht="12.75">
      <c r="A4" s="1" t="s">
        <v>1</v>
      </c>
      <c r="B4" s="2">
        <v>500000</v>
      </c>
      <c r="C4" s="2" t="s">
        <v>2</v>
      </c>
      <c r="D4" s="4" t="s">
        <v>3</v>
      </c>
    </row>
    <row r="5" spans="1:3" ht="12.75">
      <c r="A5" s="1" t="s">
        <v>4</v>
      </c>
      <c r="B5" s="2">
        <v>100000</v>
      </c>
      <c r="C5" s="2" t="s">
        <v>2</v>
      </c>
    </row>
    <row r="6" spans="1:3" ht="12.75">
      <c r="A6" s="1" t="s">
        <v>5</v>
      </c>
      <c r="B6" s="1">
        <v>10</v>
      </c>
      <c r="C6" s="2" t="s">
        <v>5</v>
      </c>
    </row>
    <row r="7" spans="1:4" ht="12.75">
      <c r="A7" s="1" t="s">
        <v>6</v>
      </c>
      <c r="C7" s="2">
        <f>(buspris+kørekort)/år</f>
        <v>60000</v>
      </c>
      <c r="D7" s="1" t="s">
        <v>7</v>
      </c>
    </row>
    <row r="8" spans="1:4" ht="12.75">
      <c r="A8" s="1" t="s">
        <v>8</v>
      </c>
      <c r="B8" s="5">
        <v>0.05</v>
      </c>
      <c r="C8" s="2">
        <f>rentesats*buspris/2</f>
        <v>12500</v>
      </c>
      <c r="D8" s="1" t="s">
        <v>7</v>
      </c>
    </row>
    <row r="9" spans="1:5" ht="12.75">
      <c r="A9" s="1" t="s">
        <v>9</v>
      </c>
      <c r="B9" s="2">
        <f>2*40*250</f>
        <v>20000</v>
      </c>
      <c r="C9" s="2" t="s">
        <v>10</v>
      </c>
      <c r="D9" s="4" t="s">
        <v>11</v>
      </c>
      <c r="E9" s="4" t="s">
        <v>12</v>
      </c>
    </row>
    <row r="10" spans="1:5" ht="12.75">
      <c r="A10" s="1" t="s">
        <v>13</v>
      </c>
      <c r="B10" s="1">
        <v>3</v>
      </c>
      <c r="C10" s="2" t="s">
        <v>14</v>
      </c>
      <c r="E10" s="4" t="s">
        <v>15</v>
      </c>
    </row>
    <row r="11" spans="1:3" ht="12.75">
      <c r="A11" s="1" t="s">
        <v>16</v>
      </c>
      <c r="B11" s="1">
        <v>3</v>
      </c>
      <c r="C11" s="2" t="s">
        <v>14</v>
      </c>
    </row>
    <row r="12" spans="1:4" ht="12.75">
      <c r="A12" s="1" t="s">
        <v>17</v>
      </c>
      <c r="C12" s="2">
        <f>(vedligehold+diesel)*kørsel</f>
        <v>120000</v>
      </c>
      <c r="D12" s="1" t="s">
        <v>7</v>
      </c>
    </row>
    <row r="13" spans="1:5" ht="12.75">
      <c r="A13" s="1" t="s">
        <v>18</v>
      </c>
      <c r="B13" s="6">
        <v>100</v>
      </c>
      <c r="C13" s="2">
        <f>250*B13</f>
        <v>25000</v>
      </c>
      <c r="D13" s="1" t="s">
        <v>7</v>
      </c>
      <c r="E13" s="7" t="s">
        <v>19</v>
      </c>
    </row>
    <row r="14" spans="1:4" ht="12.75">
      <c r="A14" s="1" t="s">
        <v>20</v>
      </c>
      <c r="C14" s="2">
        <v>25000</v>
      </c>
      <c r="D14" s="1" t="s">
        <v>7</v>
      </c>
    </row>
    <row r="15" spans="1:4" ht="12.75">
      <c r="A15" s="1" t="s">
        <v>21</v>
      </c>
      <c r="C15" s="2">
        <f>afskrivning+rentebeløb+drift+parkering+diverse</f>
        <v>242500</v>
      </c>
      <c r="D15" s="1" t="s">
        <v>7</v>
      </c>
    </row>
    <row r="16" spans="1:5" ht="12.75">
      <c r="A16" s="1" t="s">
        <v>22</v>
      </c>
      <c r="B16" s="1">
        <v>40</v>
      </c>
      <c r="C16" s="1" t="s">
        <v>23</v>
      </c>
      <c r="D16" s="8">
        <f>B16*222/250</f>
        <v>35.52</v>
      </c>
      <c r="E16" s="4" t="s">
        <v>24</v>
      </c>
    </row>
    <row r="17" spans="1:4" ht="12.75">
      <c r="A17" s="1" t="s">
        <v>25</v>
      </c>
      <c r="C17" s="2">
        <f>C15/B16</f>
        <v>6062.5</v>
      </c>
      <c r="D17" s="1" t="s">
        <v>25</v>
      </c>
    </row>
    <row r="18" spans="1:4" ht="12.75">
      <c r="A18" s="1" t="s">
        <v>26</v>
      </c>
      <c r="C18" s="9">
        <f>C17/B9</f>
        <v>0.303125</v>
      </c>
      <c r="D18" s="1" t="s">
        <v>26</v>
      </c>
    </row>
    <row r="19" spans="1:4" ht="12.75">
      <c r="A19" s="1" t="s">
        <v>27</v>
      </c>
      <c r="C19" s="9">
        <f>C17/222</f>
        <v>27.30855855855856</v>
      </c>
      <c r="D19" s="1" t="s">
        <v>27</v>
      </c>
    </row>
    <row r="21" ht="12.75">
      <c r="A21" s="1" t="s">
        <v>28</v>
      </c>
    </row>
    <row r="23" ht="12.75">
      <c r="A23" s="1" t="s">
        <v>29</v>
      </c>
    </row>
    <row r="24" ht="12.75">
      <c r="A24" s="1" t="s">
        <v>30</v>
      </c>
    </row>
    <row r="25" ht="12.75">
      <c r="A25" s="1" t="s">
        <v>31</v>
      </c>
    </row>
    <row r="26" ht="12.75">
      <c r="A26" s="1" t="s">
        <v>32</v>
      </c>
    </row>
    <row r="28" ht="12.75">
      <c r="A28" s="1" t="s">
        <v>33</v>
      </c>
    </row>
    <row r="29" ht="12.75">
      <c r="A29" s="1" t="s">
        <v>34</v>
      </c>
    </row>
    <row r="30" ht="12.75">
      <c r="A30" s="1" t="s">
        <v>35</v>
      </c>
    </row>
    <row r="31" ht="12.75">
      <c r="A31" s="1" t="s">
        <v>36</v>
      </c>
    </row>
    <row r="33" ht="12.75">
      <c r="A33" s="1" t="s">
        <v>37</v>
      </c>
    </row>
    <row r="34" ht="12.75">
      <c r="A34" s="1" t="s">
        <v>38</v>
      </c>
    </row>
    <row r="35" ht="12.75">
      <c r="A35" s="1" t="s">
        <v>39</v>
      </c>
    </row>
    <row r="37" ht="12.75">
      <c r="A37" s="1" t="s">
        <v>40</v>
      </c>
    </row>
    <row r="38" ht="12.75">
      <c r="A38" s="1" t="s">
        <v>41</v>
      </c>
    </row>
    <row r="39" ht="12.75">
      <c r="A39" s="1" t="s">
        <v>42</v>
      </c>
    </row>
  </sheetData>
  <sheetProtection selectLockedCells="1" selectUnlockedCells="1"/>
  <printOptions/>
  <pageMargins left="0.9840277777777777" right="0.9840277777777777" top="0.39375" bottom="0.393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9840277777777777" right="0.9840277777777777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9840277777777777" right="0.9840277777777777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Nielsen</dc:creator>
  <cp:keywords/>
  <dc:description/>
  <cp:lastModifiedBy>Henrik Nielsen</cp:lastModifiedBy>
  <dcterms:created xsi:type="dcterms:W3CDTF">2011-08-20T02:21:10Z</dcterms:created>
  <dcterms:modified xsi:type="dcterms:W3CDTF">2011-08-20T05:08:39Z</dcterms:modified>
  <cp:category/>
  <cp:version/>
  <cp:contentType/>
  <cp:contentStatus/>
  <cp:revision>16</cp:revision>
</cp:coreProperties>
</file>