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900" windowWidth="24800" windowHeight="14500" tabRatio="193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<sst xmlns="http://schemas.openxmlformats.org/spreadsheetml/2006/main" count="18" uniqueCount="18">
  <si>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Risk %</t>
  </si>
  <si>
    <t xml:space="preserve"> of whole population</t>
  </si>
  <si>
    <t>Prevalence in %</t>
  </si>
  <si>
    <t xml:space="preserve">% of diagnosed </t>
  </si>
  <si>
    <t>population</t>
  </si>
  <si>
    <t>Cumulative %</t>
  </si>
  <si>
    <t>ACE SCORE x</t>
  </si>
  <si>
    <t xml:space="preserve">Pediction of prevalance of ACE in a diagnosed population from ACE study data by Vincent J Felitti </t>
  </si>
  <si>
    <t>Mathematical modell J Pilotti</t>
  </si>
  <si>
    <t xml:space="preserve"> x ACE SCORE</t>
  </si>
  <si>
    <t>ie 4 and more</t>
  </si>
  <si>
    <t>Condition</t>
  </si>
  <si>
    <t>ie %  having up to</t>
  </si>
  <si>
    <t xml:space="preserve"> % having ACE SCORE </t>
  </si>
  <si>
    <t xml:space="preserve">≥ </t>
  </si>
  <si>
    <t xml:space="preserve">SUM </t>
  </si>
  <si>
    <t xml:space="preserve">  </t>
  </si>
  <si>
    <t>Variabel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</si>
</sst>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22.25390625" style="0" customWidth="1"/>
    <col min="2" max="2" width="13.875" style="0" customWidth="1"/>
    <col min="3" max="3" width="27.25390625" style="0" customWidth="1"/>
    <col min="4" max="4" width="20.625" style="0" customWidth="1"/>
    <col min="5" max="5" width="34.375" style="0" customWidth="1"/>
    <col min="7" max="7" width="14.625" style="0" customWidth="1"/>
  </cols>
  <sheetData>
    <row r="2" spans="1:7" ht="22.5">
      <c r="A2" s="1" t="s">
        <v>7</v>
      </c>
      <c r="G2" t="s">
        <v>8</v>
      </c>
    </row>
    <row r="3" spans="1:3" ht="22.5">
      <c r="A3" s="1" t="s">
        <v>11</v>
      </c>
      <c r="B3" s="1"/>
      <c r="C3" s="1"/>
    </row>
    <row r="4" spans="5:6" ht="22.5">
      <c r="E4" s="1" t="s">
        <v>5</v>
      </c>
      <c r="F4" s="1"/>
    </row>
    <row r="5" spans="2:6" ht="22.5">
      <c r="B5" s="3" t="s">
        <v>17</v>
      </c>
      <c r="C5" s="1" t="s">
        <v>2</v>
      </c>
      <c r="D5" s="1" t="s">
        <v>3</v>
      </c>
      <c r="E5" s="1" t="s">
        <v>12</v>
      </c>
      <c r="F5" s="1" t="s">
        <v>13</v>
      </c>
    </row>
    <row r="6" spans="1:7" ht="25.5" customHeight="1">
      <c r="A6" s="1" t="s">
        <v>6</v>
      </c>
      <c r="B6" s="3" t="s">
        <v>0</v>
      </c>
      <c r="C6" s="1" t="s">
        <v>1</v>
      </c>
      <c r="D6" s="1" t="s">
        <v>4</v>
      </c>
      <c r="E6" s="1" t="s">
        <v>9</v>
      </c>
      <c r="F6" s="1"/>
      <c r="G6" s="1" t="s">
        <v>14</v>
      </c>
    </row>
    <row r="7" spans="1:7" ht="22.5">
      <c r="A7" s="1">
        <v>0</v>
      </c>
      <c r="B7" s="3"/>
      <c r="C7" s="1">
        <f>B7*0.33</f>
        <v>0</v>
      </c>
      <c r="D7" s="2" t="e">
        <f>100*C7/C18</f>
        <v>#DIV/0!</v>
      </c>
      <c r="E7" s="2" t="e">
        <f>D7</f>
        <v>#DIV/0!</v>
      </c>
      <c r="F7" s="2" t="e">
        <f>E11-E7</f>
        <v>#DIV/0!</v>
      </c>
      <c r="G7" s="1">
        <v>1</v>
      </c>
    </row>
    <row r="8" spans="1:7" ht="22.5">
      <c r="A8" s="1">
        <v>1</v>
      </c>
      <c r="B8" s="3"/>
      <c r="C8" s="1">
        <f>B8*0.25</f>
        <v>0</v>
      </c>
      <c r="D8" s="2" t="e">
        <f>100*C8/C18</f>
        <v>#DIV/0!</v>
      </c>
      <c r="E8" s="2" t="e">
        <f>D7+D8</f>
        <v>#DIV/0!</v>
      </c>
      <c r="F8" s="2" t="e">
        <f>E11-E8</f>
        <v>#DIV/0!</v>
      </c>
      <c r="G8" s="1">
        <v>2</v>
      </c>
    </row>
    <row r="9" spans="1:7" ht="22.5">
      <c r="A9" s="1">
        <v>2</v>
      </c>
      <c r="B9" s="3"/>
      <c r="C9" s="1">
        <f>B9*0.15</f>
        <v>0</v>
      </c>
      <c r="D9" s="2" t="e">
        <f>100*C9/C18</f>
        <v>#DIV/0!</v>
      </c>
      <c r="E9" s="2" t="e">
        <f>E8+D9</f>
        <v>#DIV/0!</v>
      </c>
      <c r="F9" s="2" t="e">
        <f>E11-E9</f>
        <v>#DIV/0!</v>
      </c>
      <c r="G9" s="1">
        <v>3</v>
      </c>
    </row>
    <row r="10" spans="1:7" ht="22.5">
      <c r="A10" s="1">
        <v>3</v>
      </c>
      <c r="B10" s="3"/>
      <c r="C10" s="1">
        <f>B10*0.1</f>
        <v>0</v>
      </c>
      <c r="D10" s="2" t="e">
        <f>100*C10/C18</f>
        <v>#DIV/0!</v>
      </c>
      <c r="E10" s="2" t="e">
        <f>E9+D10</f>
        <v>#DIV/0!</v>
      </c>
      <c r="F10" s="2" t="e">
        <f>E11-E10</f>
        <v>#DIV/0!</v>
      </c>
      <c r="G10" s="1">
        <v>4</v>
      </c>
    </row>
    <row r="11" spans="1:6" ht="22.5">
      <c r="A11" s="1">
        <v>4</v>
      </c>
      <c r="B11" s="3"/>
      <c r="C11" s="1">
        <f>B11*0.17</f>
        <v>0</v>
      </c>
      <c r="D11" s="2" t="e">
        <f>100*C11/C18</f>
        <v>#DIV/0!</v>
      </c>
      <c r="E11" s="1" t="e">
        <f>E10+D11</f>
        <v>#DIV/0!</v>
      </c>
      <c r="F11" s="1"/>
    </row>
    <row r="12" ht="22.5">
      <c r="A12" s="1"/>
    </row>
    <row r="13" ht="12.75">
      <c r="A13" t="s">
        <v>10</v>
      </c>
    </row>
    <row r="17" ht="12.75">
      <c r="A17" t="s">
        <v>16</v>
      </c>
    </row>
    <row r="18" spans="1:4" ht="48.75" customHeight="1">
      <c r="A18" t="s">
        <v>15</v>
      </c>
      <c r="C18" s="1">
        <f>SUM(C7:C17)</f>
        <v>0</v>
      </c>
      <c r="D18" s="1" t="e">
        <f>SUM(D7:D17)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och Warja Pilotti</dc:creator>
  <cp:keywords/>
  <dc:description/>
  <cp:lastModifiedBy>Jan och Warja Pilotti</cp:lastModifiedBy>
  <dcterms:created xsi:type="dcterms:W3CDTF">2011-10-24T21:23:17Z</dcterms:created>
  <cp:category/>
  <cp:version/>
  <cp:contentType/>
  <cp:contentStatus/>
</cp:coreProperties>
</file>